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2.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drawings/drawing3.xml" ContentType="application/vnd.openxmlformats-officedocument.drawing+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drawings/drawing4.xml" ContentType="application/vnd.openxmlformats-officedocument.drawing+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drawings/drawing5.xml" ContentType="application/vnd.openxmlformats-officedocument.drawing+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drawings/drawing6.xml" ContentType="application/vnd.openxmlformats-officedocument.drawing+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buelens\Downloads\"/>
    </mc:Choice>
  </mc:AlternateContent>
  <bookViews>
    <workbookView xWindow="0" yWindow="0" windowWidth="28800" windowHeight="12345" tabRatio="601"/>
  </bookViews>
  <sheets>
    <sheet name="Survey Questions" sheetId="22" r:id="rId1"/>
    <sheet name="Americas" sheetId="4" r:id="rId2"/>
    <sheet name="Europe" sheetId="9" r:id="rId3"/>
    <sheet name="Africa" sheetId="11" r:id="rId4"/>
    <sheet name="Asia" sheetId="17" r:id="rId5"/>
    <sheet name="Oceania" sheetId="18" r:id="rId6"/>
    <sheet name="Delayed Debit" sheetId="28" r:id="rId7"/>
    <sheet name="Responses" sheetId="27" state="hidden" r:id="rId8"/>
    <sheet name="upsundocycle" sheetId="25" state="veryHidden" r:id="rId9"/>
    <sheet name="upsundo" sheetId="24" state="veryHidden" r:id="rId10"/>
  </sheets>
  <externalReferences>
    <externalReference r:id="rId11"/>
    <externalReference r:id="rId12"/>
  </externalReferences>
  <definedNames>
    <definedName name="_xlnm._FilterDatabase" localSheetId="2" hidden="1">Europe!$N$34:$Q$35</definedName>
    <definedName name="_UNDO_UPS_" localSheetId="7" hidden="1">[1]Survey1!#REF!</definedName>
    <definedName name="_UNDO_UPS_" hidden="1">'Survey Questions'!$C$57:$F$57</definedName>
    <definedName name="_UNDO_UPS_SEL_" localSheetId="7" hidden="1">[1]Survey1!#REF!</definedName>
    <definedName name="_UNDO_UPS_SEL_" hidden="1">'Survey Questions'!$C$57:$F$57</definedName>
    <definedName name="_UNDO31X31X_" localSheetId="7" hidden="1">[1]Survey1!#REF!</definedName>
    <definedName name="_UNDO31X31X_" hidden="1">'Survey Questions'!$C$57:$F$57</definedName>
    <definedName name="Central" localSheetId="3" hidden="1">[2]Survey1!#REF!</definedName>
    <definedName name="Central" localSheetId="5" hidden="1">[2]Survey1!#REF!</definedName>
    <definedName name="Central" hidden="1">[2]Survey1!#REF!</definedName>
    <definedName name="CheckBoxSA2" localSheetId="3">#REF!</definedName>
    <definedName name="CheckBoxSA2" localSheetId="1">Americas!$E$7:$E$22</definedName>
    <definedName name="CheckBoxSA2" localSheetId="5">#REF!</definedName>
    <definedName name="CheckBoxSA2">#REF!</definedName>
    <definedName name="esateurope" localSheetId="5" hidden="1">[2]Survey1!#REF!</definedName>
    <definedName name="esateurope" hidden="1">[2]Survey1!#REF!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3" hidden="1">43243.5846412037</definedName>
    <definedName name="IQ_NAMES_REVISION_DATE_" localSheetId="4" hidden="1">43243.5846412037</definedName>
    <definedName name="IQ_NAMES_REVISION_DATE_" localSheetId="2" hidden="1">43243.5846412037</definedName>
    <definedName name="IQ_NAMES_REVISION_DATE_" localSheetId="5" hidden="1">43243.5846412037</definedName>
    <definedName name="IQ_NAMES_REVISION_DATE_" localSheetId="7" hidden="1">43243.5846412037</definedName>
    <definedName name="IQ_NAMES_REVISION_DATE_" localSheetId="0" hidden="1">43243.5846412037</definedName>
    <definedName name="IQ_NAMES_REVISION_DATE_" hidden="1">43243.5846412037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iddleeast" localSheetId="5" hidden="1">[2]Survey1!#REF!</definedName>
    <definedName name="middleeast" hidden="1">[2]Survey1!#REF!</definedName>
    <definedName name="middleeastcountries" localSheetId="5" hidden="1">[2]Survey1!#REF!</definedName>
    <definedName name="middleeastcountries" hidden="1">[2]Survey1!#REF!</definedName>
    <definedName name="New" localSheetId="3" hidden="1">[2]Survey1!#REF!</definedName>
    <definedName name="New" localSheetId="5" hidden="1">[2]Survey1!#REF!</definedName>
    <definedName name="New" hidden="1">[2]Survey1!#REF!</definedName>
    <definedName name="news" localSheetId="5" hidden="1">[2]Survey1!#REF!</definedName>
    <definedName name="news" hidden="1">[2]Survey1!#REF!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2" i="27" l="1"/>
  <c r="Q32" i="27"/>
  <c r="O32" i="27"/>
  <c r="O14" i="27"/>
  <c r="O19" i="27"/>
  <c r="O12" i="27"/>
  <c r="R21" i="27"/>
  <c r="R20" i="27"/>
  <c r="O10" i="27" l="1"/>
  <c r="O9" i="27"/>
  <c r="O8" i="27"/>
  <c r="O7" i="27"/>
  <c r="O35" i="27"/>
  <c r="U10" i="18"/>
  <c r="V10" i="18"/>
  <c r="W10" i="18"/>
  <c r="X10" i="18"/>
  <c r="T10" i="18"/>
  <c r="U7" i="18"/>
  <c r="V7" i="18"/>
  <c r="W7" i="18"/>
  <c r="X7" i="18"/>
  <c r="T7" i="18"/>
  <c r="Y6" i="17"/>
  <c r="U43" i="17"/>
  <c r="V43" i="17"/>
  <c r="W43" i="17"/>
  <c r="X43" i="17"/>
  <c r="T43" i="17"/>
  <c r="X37" i="17"/>
  <c r="U37" i="17"/>
  <c r="V37" i="17"/>
  <c r="W37" i="17"/>
  <c r="T37" i="17"/>
  <c r="X27" i="17"/>
  <c r="U27" i="17"/>
  <c r="V27" i="17"/>
  <c r="W27" i="17"/>
  <c r="T27" i="17"/>
  <c r="U15" i="17"/>
  <c r="V15" i="17"/>
  <c r="W15" i="17"/>
  <c r="X15" i="17"/>
  <c r="T15" i="17"/>
  <c r="U7" i="17"/>
  <c r="V7" i="17"/>
  <c r="W7" i="17"/>
  <c r="X7" i="17"/>
  <c r="T7" i="17"/>
  <c r="U37" i="11"/>
  <c r="V37" i="11"/>
  <c r="W37" i="11"/>
  <c r="X37" i="11"/>
  <c r="T37" i="11"/>
  <c r="U20" i="11"/>
  <c r="V20" i="11"/>
  <c r="W20" i="11"/>
  <c r="X20" i="11"/>
  <c r="T20" i="11"/>
  <c r="U14" i="11"/>
  <c r="V14" i="11"/>
  <c r="W14" i="11"/>
  <c r="X14" i="11"/>
  <c r="T14" i="11"/>
  <c r="U7" i="11"/>
  <c r="V7" i="11"/>
  <c r="W7" i="11"/>
  <c r="X7" i="11"/>
  <c r="T7" i="11"/>
  <c r="X44" i="9"/>
  <c r="U44" i="9"/>
  <c r="V44" i="9"/>
  <c r="W44" i="9"/>
  <c r="T44" i="9"/>
  <c r="U34" i="9"/>
  <c r="V34" i="9"/>
  <c r="W34" i="9"/>
  <c r="X34" i="9"/>
  <c r="T34" i="9"/>
  <c r="U18" i="9"/>
  <c r="V18" i="9"/>
  <c r="W18" i="9"/>
  <c r="X18" i="9"/>
  <c r="T18" i="9"/>
  <c r="U7" i="9"/>
  <c r="V7" i="9"/>
  <c r="W7" i="9"/>
  <c r="X7" i="9"/>
  <c r="T7" i="9"/>
  <c r="U34" i="4"/>
  <c r="V34" i="4"/>
  <c r="W34" i="4"/>
  <c r="X34" i="4"/>
  <c r="T34" i="4"/>
  <c r="U25" i="4"/>
  <c r="V25" i="4"/>
  <c r="W25" i="4"/>
  <c r="X25" i="4"/>
  <c r="T25" i="4"/>
  <c r="U12" i="4"/>
  <c r="V12" i="4"/>
  <c r="W12" i="4"/>
  <c r="X12" i="4"/>
  <c r="T12" i="4"/>
  <c r="U7" i="4"/>
  <c r="V7" i="4"/>
  <c r="W7" i="4"/>
  <c r="X7" i="4"/>
  <c r="T7" i="4"/>
  <c r="R24" i="27"/>
  <c r="R25" i="27"/>
  <c r="R26" i="27"/>
  <c r="R27" i="27"/>
  <c r="R28" i="27"/>
  <c r="R29" i="27"/>
  <c r="R30" i="27"/>
  <c r="Q24" i="27"/>
  <c r="Q25" i="27"/>
  <c r="Q26" i="27"/>
  <c r="Q27" i="27"/>
  <c r="Q28" i="27"/>
  <c r="Q29" i="27"/>
  <c r="Q30" i="27"/>
  <c r="P24" i="27"/>
  <c r="P25" i="27"/>
  <c r="P26" i="27"/>
  <c r="P27" i="27"/>
  <c r="P28" i="27"/>
  <c r="P29" i="27"/>
  <c r="P30" i="27"/>
  <c r="O24" i="27"/>
  <c r="O25" i="27"/>
  <c r="O26" i="27"/>
  <c r="O27" i="27"/>
  <c r="O28" i="27"/>
  <c r="O29" i="27"/>
  <c r="O30" i="27"/>
  <c r="R23" i="27"/>
  <c r="Q23" i="27"/>
  <c r="P23" i="27"/>
  <c r="P20" i="27"/>
  <c r="O23" i="27"/>
  <c r="Q21" i="27"/>
  <c r="P21" i="27"/>
  <c r="Q20" i="27"/>
  <c r="O21" i="27"/>
  <c r="O20" i="27"/>
  <c r="O34" i="27"/>
  <c r="Q33" i="27"/>
  <c r="P33" i="27"/>
  <c r="O33" i="27"/>
  <c r="O31" i="27"/>
  <c r="Q22" i="27"/>
  <c r="P22" i="27"/>
  <c r="O22" i="27"/>
  <c r="R18" i="27"/>
  <c r="Q18" i="27"/>
  <c r="P18" i="27"/>
  <c r="O18" i="27"/>
  <c r="S17" i="27"/>
  <c r="R17" i="27"/>
  <c r="Q17" i="27"/>
  <c r="P17" i="27"/>
  <c r="O17" i="27"/>
  <c r="O15" i="27"/>
  <c r="O16" i="27"/>
  <c r="R14" i="27"/>
  <c r="Q14" i="27"/>
  <c r="P14" i="27"/>
  <c r="S13" i="27"/>
  <c r="T13" i="27"/>
  <c r="R13" i="27"/>
  <c r="Q13" i="27"/>
  <c r="P13" i="27"/>
  <c r="O13" i="27"/>
  <c r="S20" i="27"/>
  <c r="Q16" i="27"/>
  <c r="P16" i="27"/>
  <c r="Q15" i="27"/>
  <c r="P15" i="27"/>
  <c r="Z234" i="27"/>
  <c r="S234" i="27" s="1"/>
  <c r="Z235" i="27"/>
  <c r="S235" i="27" s="1"/>
  <c r="Z236" i="27"/>
  <c r="S236" i="27" s="1"/>
  <c r="Z237" i="27"/>
  <c r="S237" i="27" s="1"/>
  <c r="Z238" i="27"/>
  <c r="S238" i="27" s="1"/>
  <c r="Z239" i="27"/>
  <c r="S239" i="27" s="1"/>
  <c r="Z240" i="27"/>
  <c r="S240" i="27" s="1"/>
  <c r="Z241" i="27"/>
  <c r="S241" i="27" s="1"/>
  <c r="Z242" i="27"/>
  <c r="S242" i="27" s="1"/>
  <c r="Z243" i="27"/>
  <c r="S243" i="27" s="1"/>
  <c r="Z244" i="27"/>
  <c r="S244" i="27" s="1"/>
  <c r="Z245" i="27"/>
  <c r="S245" i="27" s="1"/>
  <c r="Z246" i="27"/>
  <c r="S246" i="27" s="1"/>
  <c r="Z247" i="27"/>
  <c r="S247" i="27" s="1"/>
  <c r="Z248" i="27"/>
  <c r="S248" i="27" s="1"/>
  <c r="Z249" i="27"/>
  <c r="S249" i="27" s="1"/>
  <c r="Y234" i="27"/>
  <c r="R234" i="27" s="1"/>
  <c r="Y235" i="27"/>
  <c r="R235" i="27" s="1"/>
  <c r="Y236" i="27"/>
  <c r="R236" i="27" s="1"/>
  <c r="Y237" i="27"/>
  <c r="R237" i="27" s="1"/>
  <c r="Y238" i="27"/>
  <c r="R238" i="27" s="1"/>
  <c r="Y239" i="27"/>
  <c r="R239" i="27" s="1"/>
  <c r="Y240" i="27"/>
  <c r="R240" i="27" s="1"/>
  <c r="Y241" i="27"/>
  <c r="R241" i="27" s="1"/>
  <c r="Y242" i="27"/>
  <c r="R242" i="27" s="1"/>
  <c r="Y243" i="27"/>
  <c r="R243" i="27" s="1"/>
  <c r="Y244" i="27"/>
  <c r="R244" i="27" s="1"/>
  <c r="Y245" i="27"/>
  <c r="R245" i="27" s="1"/>
  <c r="Y246" i="27"/>
  <c r="R246" i="27" s="1"/>
  <c r="Y247" i="27"/>
  <c r="R247" i="27" s="1"/>
  <c r="Y248" i="27"/>
  <c r="R248" i="27" s="1"/>
  <c r="Y249" i="27"/>
  <c r="R249" i="27" s="1"/>
  <c r="X234" i="27"/>
  <c r="Q234" i="27" s="1"/>
  <c r="X235" i="27"/>
  <c r="Q235" i="27" s="1"/>
  <c r="X236" i="27"/>
  <c r="Q236" i="27" s="1"/>
  <c r="X237" i="27"/>
  <c r="Q237" i="27" s="1"/>
  <c r="X238" i="27"/>
  <c r="Q238" i="27" s="1"/>
  <c r="X239" i="27"/>
  <c r="Q239" i="27" s="1"/>
  <c r="X240" i="27"/>
  <c r="Q240" i="27" s="1"/>
  <c r="X241" i="27"/>
  <c r="Q241" i="27" s="1"/>
  <c r="X242" i="27"/>
  <c r="Q242" i="27" s="1"/>
  <c r="X243" i="27"/>
  <c r="Q243" i="27" s="1"/>
  <c r="X244" i="27"/>
  <c r="Q244" i="27" s="1"/>
  <c r="X245" i="27"/>
  <c r="Q245" i="27" s="1"/>
  <c r="X246" i="27"/>
  <c r="Q246" i="27" s="1"/>
  <c r="X247" i="27"/>
  <c r="Q247" i="27" s="1"/>
  <c r="X248" i="27"/>
  <c r="Q248" i="27" s="1"/>
  <c r="X249" i="27"/>
  <c r="Q249" i="27" s="1"/>
  <c r="W234" i="27"/>
  <c r="P234" i="27" s="1"/>
  <c r="W235" i="27"/>
  <c r="P235" i="27" s="1"/>
  <c r="W236" i="27"/>
  <c r="P236" i="27" s="1"/>
  <c r="W237" i="27"/>
  <c r="P237" i="27" s="1"/>
  <c r="W238" i="27"/>
  <c r="P238" i="27" s="1"/>
  <c r="W239" i="27"/>
  <c r="P239" i="27" s="1"/>
  <c r="W240" i="27"/>
  <c r="P240" i="27" s="1"/>
  <c r="W241" i="27"/>
  <c r="P241" i="27" s="1"/>
  <c r="W242" i="27"/>
  <c r="P242" i="27" s="1"/>
  <c r="W243" i="27"/>
  <c r="P243" i="27" s="1"/>
  <c r="W244" i="27"/>
  <c r="P244" i="27" s="1"/>
  <c r="W245" i="27"/>
  <c r="P245" i="27" s="1"/>
  <c r="W246" i="27"/>
  <c r="P246" i="27" s="1"/>
  <c r="W247" i="27"/>
  <c r="P247" i="27" s="1"/>
  <c r="W248" i="27"/>
  <c r="P248" i="27" s="1"/>
  <c r="W249" i="27"/>
  <c r="P249" i="27" s="1"/>
  <c r="V234" i="27"/>
  <c r="O234" i="27" s="1"/>
  <c r="V235" i="27"/>
  <c r="O235" i="27" s="1"/>
  <c r="V236" i="27"/>
  <c r="O236" i="27" s="1"/>
  <c r="V237" i="27"/>
  <c r="O237" i="27" s="1"/>
  <c r="V238" i="27"/>
  <c r="O238" i="27" s="1"/>
  <c r="V239" i="27"/>
  <c r="O239" i="27" s="1"/>
  <c r="V240" i="27"/>
  <c r="O240" i="27" s="1"/>
  <c r="V241" i="27"/>
  <c r="O241" i="27" s="1"/>
  <c r="V242" i="27"/>
  <c r="O242" i="27" s="1"/>
  <c r="V243" i="27"/>
  <c r="O243" i="27" s="1"/>
  <c r="V244" i="27"/>
  <c r="O244" i="27" s="1"/>
  <c r="V245" i="27"/>
  <c r="O245" i="27" s="1"/>
  <c r="V246" i="27"/>
  <c r="O246" i="27" s="1"/>
  <c r="V247" i="27"/>
  <c r="O247" i="27" s="1"/>
  <c r="V248" i="27"/>
  <c r="O248" i="27" s="1"/>
  <c r="V249" i="27"/>
  <c r="O249" i="27" s="1"/>
  <c r="Z233" i="27"/>
  <c r="S233" i="27" s="1"/>
  <c r="Y233" i="27"/>
  <c r="R233" i="27" s="1"/>
  <c r="X233" i="27"/>
  <c r="Q233" i="27" s="1"/>
  <c r="W233" i="27"/>
  <c r="P233" i="27" s="1"/>
  <c r="V233" i="27"/>
  <c r="O233" i="27" s="1"/>
  <c r="Z228" i="27"/>
  <c r="S228" i="27" s="1"/>
  <c r="Z229" i="27"/>
  <c r="S229" i="27" s="1"/>
  <c r="Z230" i="27"/>
  <c r="S230" i="27" s="1"/>
  <c r="Z231" i="27"/>
  <c r="S231" i="27" s="1"/>
  <c r="Y228" i="27"/>
  <c r="R228" i="27" s="1"/>
  <c r="Y229" i="27"/>
  <c r="R229" i="27" s="1"/>
  <c r="Y230" i="27"/>
  <c r="R230" i="27" s="1"/>
  <c r="Y231" i="27"/>
  <c r="R231" i="27" s="1"/>
  <c r="X228" i="27"/>
  <c r="Q228" i="27" s="1"/>
  <c r="X229" i="27"/>
  <c r="Q229" i="27" s="1"/>
  <c r="X230" i="27"/>
  <c r="Q230" i="27" s="1"/>
  <c r="X231" i="27"/>
  <c r="Q231" i="27" s="1"/>
  <c r="W228" i="27"/>
  <c r="P228" i="27" s="1"/>
  <c r="W229" i="27"/>
  <c r="P229" i="27" s="1"/>
  <c r="W230" i="27"/>
  <c r="P230" i="27" s="1"/>
  <c r="W231" i="27"/>
  <c r="P231" i="27" s="1"/>
  <c r="V228" i="27"/>
  <c r="O228" i="27" s="1"/>
  <c r="V229" i="27"/>
  <c r="O229" i="27" s="1"/>
  <c r="V230" i="27"/>
  <c r="O230" i="27" s="1"/>
  <c r="V231" i="27"/>
  <c r="O231" i="27" s="1"/>
  <c r="Z183" i="27"/>
  <c r="S183" i="27" s="1"/>
  <c r="Z184" i="27"/>
  <c r="S184" i="27" s="1"/>
  <c r="Z185" i="27"/>
  <c r="S185" i="27" s="1"/>
  <c r="Z186" i="27"/>
  <c r="S186" i="27" s="1"/>
  <c r="Z187" i="27"/>
  <c r="S187" i="27" s="1"/>
  <c r="Z188" i="27"/>
  <c r="S188" i="27" s="1"/>
  <c r="Z189" i="27"/>
  <c r="S189" i="27" s="1"/>
  <c r="Z190" i="27"/>
  <c r="S190" i="27" s="1"/>
  <c r="Z191" i="27"/>
  <c r="S191" i="27" s="1"/>
  <c r="Z192" i="27"/>
  <c r="S192" i="27" s="1"/>
  <c r="Z193" i="27"/>
  <c r="S193" i="27" s="1"/>
  <c r="Z194" i="27"/>
  <c r="S194" i="27" s="1"/>
  <c r="Z195" i="27"/>
  <c r="S195" i="27" s="1"/>
  <c r="Z196" i="27"/>
  <c r="S196" i="27" s="1"/>
  <c r="Z197" i="27"/>
  <c r="S197" i="27" s="1"/>
  <c r="Z198" i="27"/>
  <c r="S198" i="27" s="1"/>
  <c r="Z199" i="27"/>
  <c r="S199" i="27" s="1"/>
  <c r="Z200" i="27"/>
  <c r="S200" i="27" s="1"/>
  <c r="Z201" i="27"/>
  <c r="S201" i="27" s="1"/>
  <c r="Z202" i="27"/>
  <c r="S202" i="27" s="1"/>
  <c r="Z203" i="27"/>
  <c r="S203" i="27" s="1"/>
  <c r="Z204" i="27"/>
  <c r="S204" i="27" s="1"/>
  <c r="Z205" i="27"/>
  <c r="S205" i="27" s="1"/>
  <c r="Z206" i="27"/>
  <c r="S206" i="27" s="1"/>
  <c r="Z207" i="27"/>
  <c r="S207" i="27" s="1"/>
  <c r="Z208" i="27"/>
  <c r="S208" i="27" s="1"/>
  <c r="Z209" i="27"/>
  <c r="S209" i="27" s="1"/>
  <c r="Z210" i="27"/>
  <c r="S210" i="27" s="1"/>
  <c r="Z211" i="27"/>
  <c r="S211" i="27" s="1"/>
  <c r="Z212" i="27"/>
  <c r="S212" i="27" s="1"/>
  <c r="Z213" i="27"/>
  <c r="S213" i="27" s="1"/>
  <c r="Z214" i="27"/>
  <c r="S214" i="27" s="1"/>
  <c r="Z215" i="27"/>
  <c r="S215" i="27" s="1"/>
  <c r="Z216" i="27"/>
  <c r="S216" i="27" s="1"/>
  <c r="Z217" i="27"/>
  <c r="S217" i="27" s="1"/>
  <c r="Z218" i="27"/>
  <c r="S218" i="27" s="1"/>
  <c r="Z219" i="27"/>
  <c r="S219" i="27" s="1"/>
  <c r="Z220" i="27"/>
  <c r="S220" i="27" s="1"/>
  <c r="Z221" i="27"/>
  <c r="S221" i="27" s="1"/>
  <c r="Z222" i="27"/>
  <c r="S222" i="27" s="1"/>
  <c r="Z223" i="27"/>
  <c r="S223" i="27" s="1"/>
  <c r="Z224" i="27"/>
  <c r="S224" i="27" s="1"/>
  <c r="Z225" i="27"/>
  <c r="S225" i="27" s="1"/>
  <c r="Z226" i="27"/>
  <c r="S226" i="27" s="1"/>
  <c r="Z227" i="27"/>
  <c r="S227" i="27" s="1"/>
  <c r="Y183" i="27"/>
  <c r="R183" i="27" s="1"/>
  <c r="Y184" i="27"/>
  <c r="R184" i="27" s="1"/>
  <c r="Y185" i="27"/>
  <c r="R185" i="27" s="1"/>
  <c r="Y186" i="27"/>
  <c r="R186" i="27" s="1"/>
  <c r="Y187" i="27"/>
  <c r="R187" i="27" s="1"/>
  <c r="Y188" i="27"/>
  <c r="R188" i="27" s="1"/>
  <c r="Y189" i="27"/>
  <c r="R189" i="27" s="1"/>
  <c r="Y190" i="27"/>
  <c r="R190" i="27" s="1"/>
  <c r="Y191" i="27"/>
  <c r="R191" i="27" s="1"/>
  <c r="Y192" i="27"/>
  <c r="R192" i="27" s="1"/>
  <c r="Y193" i="27"/>
  <c r="R193" i="27" s="1"/>
  <c r="Y194" i="27"/>
  <c r="R194" i="27" s="1"/>
  <c r="Y195" i="27"/>
  <c r="R195" i="27" s="1"/>
  <c r="Y196" i="27"/>
  <c r="R196" i="27" s="1"/>
  <c r="Y197" i="27"/>
  <c r="R197" i="27" s="1"/>
  <c r="Y198" i="27"/>
  <c r="R198" i="27" s="1"/>
  <c r="Y199" i="27"/>
  <c r="R199" i="27" s="1"/>
  <c r="Y200" i="27"/>
  <c r="R200" i="27" s="1"/>
  <c r="Y201" i="27"/>
  <c r="R201" i="27" s="1"/>
  <c r="Y202" i="27"/>
  <c r="R202" i="27" s="1"/>
  <c r="Y203" i="27"/>
  <c r="R203" i="27" s="1"/>
  <c r="Y204" i="27"/>
  <c r="R204" i="27" s="1"/>
  <c r="Y205" i="27"/>
  <c r="R205" i="27" s="1"/>
  <c r="Y206" i="27"/>
  <c r="R206" i="27" s="1"/>
  <c r="Y207" i="27"/>
  <c r="R207" i="27" s="1"/>
  <c r="Y208" i="27"/>
  <c r="R208" i="27" s="1"/>
  <c r="Y209" i="27"/>
  <c r="R209" i="27" s="1"/>
  <c r="Y210" i="27"/>
  <c r="R210" i="27" s="1"/>
  <c r="Y211" i="27"/>
  <c r="R211" i="27" s="1"/>
  <c r="Y212" i="27"/>
  <c r="R212" i="27" s="1"/>
  <c r="Y213" i="27"/>
  <c r="R213" i="27" s="1"/>
  <c r="Y214" i="27"/>
  <c r="R214" i="27" s="1"/>
  <c r="Y215" i="27"/>
  <c r="R215" i="27" s="1"/>
  <c r="Y216" i="27"/>
  <c r="R216" i="27" s="1"/>
  <c r="Y217" i="27"/>
  <c r="R217" i="27" s="1"/>
  <c r="Y218" i="27"/>
  <c r="R218" i="27" s="1"/>
  <c r="Y219" i="27"/>
  <c r="R219" i="27" s="1"/>
  <c r="Y220" i="27"/>
  <c r="R220" i="27" s="1"/>
  <c r="Y221" i="27"/>
  <c r="R221" i="27" s="1"/>
  <c r="Y222" i="27"/>
  <c r="R222" i="27" s="1"/>
  <c r="Y223" i="27"/>
  <c r="R223" i="27" s="1"/>
  <c r="Y224" i="27"/>
  <c r="R224" i="27" s="1"/>
  <c r="Y225" i="27"/>
  <c r="R225" i="27" s="1"/>
  <c r="Y226" i="27"/>
  <c r="R226" i="27" s="1"/>
  <c r="Y227" i="27"/>
  <c r="R227" i="27" s="1"/>
  <c r="X183" i="27"/>
  <c r="Q183" i="27" s="1"/>
  <c r="X184" i="27"/>
  <c r="Q184" i="27" s="1"/>
  <c r="X185" i="27"/>
  <c r="Q185" i="27" s="1"/>
  <c r="X186" i="27"/>
  <c r="Q186" i="27" s="1"/>
  <c r="X187" i="27"/>
  <c r="Q187" i="27" s="1"/>
  <c r="X188" i="27"/>
  <c r="Q188" i="27" s="1"/>
  <c r="X189" i="27"/>
  <c r="Q189" i="27" s="1"/>
  <c r="X190" i="27"/>
  <c r="Q190" i="27" s="1"/>
  <c r="X191" i="27"/>
  <c r="Q191" i="27" s="1"/>
  <c r="X192" i="27"/>
  <c r="Q192" i="27" s="1"/>
  <c r="X193" i="27"/>
  <c r="Q193" i="27" s="1"/>
  <c r="X194" i="27"/>
  <c r="Q194" i="27" s="1"/>
  <c r="X195" i="27"/>
  <c r="Q195" i="27" s="1"/>
  <c r="X196" i="27"/>
  <c r="Q196" i="27" s="1"/>
  <c r="X197" i="27"/>
  <c r="Q197" i="27" s="1"/>
  <c r="X198" i="27"/>
  <c r="Q198" i="27" s="1"/>
  <c r="X199" i="27"/>
  <c r="Q199" i="27" s="1"/>
  <c r="X200" i="27"/>
  <c r="Q200" i="27" s="1"/>
  <c r="X201" i="27"/>
  <c r="Q201" i="27" s="1"/>
  <c r="X202" i="27"/>
  <c r="Q202" i="27" s="1"/>
  <c r="X203" i="27"/>
  <c r="Q203" i="27" s="1"/>
  <c r="X204" i="27"/>
  <c r="Q204" i="27" s="1"/>
  <c r="X205" i="27"/>
  <c r="Q205" i="27" s="1"/>
  <c r="X206" i="27"/>
  <c r="Q206" i="27" s="1"/>
  <c r="X207" i="27"/>
  <c r="Q207" i="27" s="1"/>
  <c r="X208" i="27"/>
  <c r="Q208" i="27" s="1"/>
  <c r="X209" i="27"/>
  <c r="Q209" i="27" s="1"/>
  <c r="X210" i="27"/>
  <c r="Q210" i="27" s="1"/>
  <c r="X211" i="27"/>
  <c r="Q211" i="27" s="1"/>
  <c r="X212" i="27"/>
  <c r="Q212" i="27" s="1"/>
  <c r="X213" i="27"/>
  <c r="Q213" i="27" s="1"/>
  <c r="X214" i="27"/>
  <c r="Q214" i="27" s="1"/>
  <c r="X215" i="27"/>
  <c r="Q215" i="27" s="1"/>
  <c r="X216" i="27"/>
  <c r="Q216" i="27" s="1"/>
  <c r="X217" i="27"/>
  <c r="Q217" i="27" s="1"/>
  <c r="X218" i="27"/>
  <c r="Q218" i="27" s="1"/>
  <c r="X219" i="27"/>
  <c r="Q219" i="27" s="1"/>
  <c r="X220" i="27"/>
  <c r="Q220" i="27" s="1"/>
  <c r="X221" i="27"/>
  <c r="Q221" i="27" s="1"/>
  <c r="X222" i="27"/>
  <c r="Q222" i="27" s="1"/>
  <c r="X223" i="27"/>
  <c r="Q223" i="27" s="1"/>
  <c r="X224" i="27"/>
  <c r="Q224" i="27" s="1"/>
  <c r="X225" i="27"/>
  <c r="Q225" i="27" s="1"/>
  <c r="X226" i="27"/>
  <c r="Q226" i="27" s="1"/>
  <c r="X227" i="27"/>
  <c r="Q227" i="27" s="1"/>
  <c r="W183" i="27"/>
  <c r="P183" i="27" s="1"/>
  <c r="W184" i="27"/>
  <c r="P184" i="27" s="1"/>
  <c r="W185" i="27"/>
  <c r="P185" i="27" s="1"/>
  <c r="W186" i="27"/>
  <c r="P186" i="27" s="1"/>
  <c r="W187" i="27"/>
  <c r="P187" i="27" s="1"/>
  <c r="W188" i="27"/>
  <c r="P188" i="27" s="1"/>
  <c r="W189" i="27"/>
  <c r="P189" i="27" s="1"/>
  <c r="W190" i="27"/>
  <c r="P190" i="27" s="1"/>
  <c r="W191" i="27"/>
  <c r="P191" i="27" s="1"/>
  <c r="W192" i="27"/>
  <c r="P192" i="27" s="1"/>
  <c r="W193" i="27"/>
  <c r="P193" i="27" s="1"/>
  <c r="W194" i="27"/>
  <c r="P194" i="27" s="1"/>
  <c r="W195" i="27"/>
  <c r="P195" i="27" s="1"/>
  <c r="W196" i="27"/>
  <c r="P196" i="27" s="1"/>
  <c r="W197" i="27"/>
  <c r="P197" i="27" s="1"/>
  <c r="W198" i="27"/>
  <c r="P198" i="27" s="1"/>
  <c r="W199" i="27"/>
  <c r="P199" i="27" s="1"/>
  <c r="W200" i="27"/>
  <c r="P200" i="27" s="1"/>
  <c r="W201" i="27"/>
  <c r="P201" i="27" s="1"/>
  <c r="W202" i="27"/>
  <c r="P202" i="27" s="1"/>
  <c r="W203" i="27"/>
  <c r="P203" i="27" s="1"/>
  <c r="W204" i="27"/>
  <c r="P204" i="27" s="1"/>
  <c r="W205" i="27"/>
  <c r="P205" i="27" s="1"/>
  <c r="W206" i="27"/>
  <c r="P206" i="27" s="1"/>
  <c r="W207" i="27"/>
  <c r="P207" i="27" s="1"/>
  <c r="W208" i="27"/>
  <c r="P208" i="27" s="1"/>
  <c r="W209" i="27"/>
  <c r="P209" i="27" s="1"/>
  <c r="W210" i="27"/>
  <c r="P210" i="27" s="1"/>
  <c r="W211" i="27"/>
  <c r="P211" i="27" s="1"/>
  <c r="W212" i="27"/>
  <c r="P212" i="27" s="1"/>
  <c r="W213" i="27"/>
  <c r="P213" i="27" s="1"/>
  <c r="W214" i="27"/>
  <c r="P214" i="27" s="1"/>
  <c r="W215" i="27"/>
  <c r="P215" i="27" s="1"/>
  <c r="W216" i="27"/>
  <c r="P216" i="27" s="1"/>
  <c r="W217" i="27"/>
  <c r="P217" i="27" s="1"/>
  <c r="W218" i="27"/>
  <c r="P218" i="27" s="1"/>
  <c r="W219" i="27"/>
  <c r="P219" i="27" s="1"/>
  <c r="W220" i="27"/>
  <c r="P220" i="27" s="1"/>
  <c r="W221" i="27"/>
  <c r="P221" i="27" s="1"/>
  <c r="W222" i="27"/>
  <c r="P222" i="27" s="1"/>
  <c r="W223" i="27"/>
  <c r="P223" i="27" s="1"/>
  <c r="W224" i="27"/>
  <c r="P224" i="27" s="1"/>
  <c r="W225" i="27"/>
  <c r="P225" i="27" s="1"/>
  <c r="W226" i="27"/>
  <c r="P226" i="27" s="1"/>
  <c r="W227" i="27"/>
  <c r="P227" i="27" s="1"/>
  <c r="V183" i="27"/>
  <c r="O183" i="27" s="1"/>
  <c r="V184" i="27"/>
  <c r="O184" i="27" s="1"/>
  <c r="V185" i="27"/>
  <c r="O185" i="27" s="1"/>
  <c r="V186" i="27"/>
  <c r="O186" i="27" s="1"/>
  <c r="V187" i="27"/>
  <c r="O187" i="27" s="1"/>
  <c r="V188" i="27"/>
  <c r="O188" i="27" s="1"/>
  <c r="V189" i="27"/>
  <c r="O189" i="27" s="1"/>
  <c r="V190" i="27"/>
  <c r="O190" i="27" s="1"/>
  <c r="V191" i="27"/>
  <c r="O191" i="27" s="1"/>
  <c r="V192" i="27"/>
  <c r="O192" i="27" s="1"/>
  <c r="V193" i="27"/>
  <c r="O193" i="27" s="1"/>
  <c r="V194" i="27"/>
  <c r="O194" i="27" s="1"/>
  <c r="V195" i="27"/>
  <c r="O195" i="27" s="1"/>
  <c r="V196" i="27"/>
  <c r="O196" i="27" s="1"/>
  <c r="V197" i="27"/>
  <c r="O197" i="27" s="1"/>
  <c r="V198" i="27"/>
  <c r="O198" i="27" s="1"/>
  <c r="V199" i="27"/>
  <c r="O199" i="27" s="1"/>
  <c r="V200" i="27"/>
  <c r="O200" i="27" s="1"/>
  <c r="V201" i="27"/>
  <c r="O201" i="27" s="1"/>
  <c r="V202" i="27"/>
  <c r="O202" i="27" s="1"/>
  <c r="V203" i="27"/>
  <c r="O203" i="27" s="1"/>
  <c r="V204" i="27"/>
  <c r="O204" i="27" s="1"/>
  <c r="V205" i="27"/>
  <c r="O205" i="27" s="1"/>
  <c r="V206" i="27"/>
  <c r="O206" i="27" s="1"/>
  <c r="V207" i="27"/>
  <c r="O207" i="27" s="1"/>
  <c r="V208" i="27"/>
  <c r="O208" i="27" s="1"/>
  <c r="V209" i="27"/>
  <c r="O209" i="27" s="1"/>
  <c r="V210" i="27"/>
  <c r="O210" i="27" s="1"/>
  <c r="V211" i="27"/>
  <c r="O211" i="27" s="1"/>
  <c r="V212" i="27"/>
  <c r="O212" i="27" s="1"/>
  <c r="V213" i="27"/>
  <c r="O213" i="27" s="1"/>
  <c r="V214" i="27"/>
  <c r="O214" i="27" s="1"/>
  <c r="V215" i="27"/>
  <c r="O215" i="27" s="1"/>
  <c r="V216" i="27"/>
  <c r="O216" i="27" s="1"/>
  <c r="V217" i="27"/>
  <c r="O217" i="27" s="1"/>
  <c r="V218" i="27"/>
  <c r="O218" i="27" s="1"/>
  <c r="V219" i="27"/>
  <c r="O219" i="27" s="1"/>
  <c r="V220" i="27"/>
  <c r="O220" i="27" s="1"/>
  <c r="V221" i="27"/>
  <c r="O221" i="27" s="1"/>
  <c r="V222" i="27"/>
  <c r="O222" i="27" s="1"/>
  <c r="V223" i="27"/>
  <c r="O223" i="27" s="1"/>
  <c r="V224" i="27"/>
  <c r="O224" i="27" s="1"/>
  <c r="V225" i="27"/>
  <c r="O225" i="27" s="1"/>
  <c r="V226" i="27"/>
  <c r="O226" i="27" s="1"/>
  <c r="V227" i="27"/>
  <c r="O227" i="27" s="1"/>
  <c r="Z182" i="27"/>
  <c r="S182" i="27" s="1"/>
  <c r="Y182" i="27"/>
  <c r="R182" i="27" s="1"/>
  <c r="X182" i="27"/>
  <c r="Q182" i="27" s="1"/>
  <c r="W182" i="27"/>
  <c r="P182" i="27" s="1"/>
  <c r="V182" i="27"/>
  <c r="O182" i="27" s="1"/>
  <c r="Z168" i="27"/>
  <c r="S168" i="27" s="1"/>
  <c r="Z169" i="27"/>
  <c r="S169" i="27" s="1"/>
  <c r="Z170" i="27"/>
  <c r="S170" i="27" s="1"/>
  <c r="Z171" i="27"/>
  <c r="S171" i="27" s="1"/>
  <c r="Z172" i="27"/>
  <c r="S172" i="27" s="1"/>
  <c r="Z173" i="27"/>
  <c r="S173" i="27" s="1"/>
  <c r="Z174" i="27"/>
  <c r="S174" i="27" s="1"/>
  <c r="Z175" i="27"/>
  <c r="S175" i="27" s="1"/>
  <c r="Z176" i="27"/>
  <c r="S176" i="27" s="1"/>
  <c r="Z177" i="27"/>
  <c r="S177" i="27" s="1"/>
  <c r="Z178" i="27"/>
  <c r="S178" i="27" s="1"/>
  <c r="Z179" i="27"/>
  <c r="S179" i="27" s="1"/>
  <c r="Z180" i="27"/>
  <c r="S180" i="27" s="1"/>
  <c r="Y168" i="27"/>
  <c r="R168" i="27" s="1"/>
  <c r="Y169" i="27"/>
  <c r="R169" i="27" s="1"/>
  <c r="Y170" i="27"/>
  <c r="R170" i="27" s="1"/>
  <c r="Y171" i="27"/>
  <c r="R171" i="27" s="1"/>
  <c r="Y172" i="27"/>
  <c r="R172" i="27" s="1"/>
  <c r="Y173" i="27"/>
  <c r="R173" i="27" s="1"/>
  <c r="Y174" i="27"/>
  <c r="R174" i="27" s="1"/>
  <c r="Y175" i="27"/>
  <c r="R175" i="27" s="1"/>
  <c r="Y176" i="27"/>
  <c r="R176" i="27" s="1"/>
  <c r="Y177" i="27"/>
  <c r="R177" i="27" s="1"/>
  <c r="Y178" i="27"/>
  <c r="R178" i="27" s="1"/>
  <c r="Y179" i="27"/>
  <c r="R179" i="27" s="1"/>
  <c r="Y180" i="27"/>
  <c r="R180" i="27" s="1"/>
  <c r="X168" i="27"/>
  <c r="Q168" i="27" s="1"/>
  <c r="X169" i="27"/>
  <c r="Q169" i="27" s="1"/>
  <c r="X170" i="27"/>
  <c r="Q170" i="27" s="1"/>
  <c r="X171" i="27"/>
  <c r="Q171" i="27" s="1"/>
  <c r="X172" i="27"/>
  <c r="Q172" i="27" s="1"/>
  <c r="X173" i="27"/>
  <c r="Q173" i="27" s="1"/>
  <c r="X174" i="27"/>
  <c r="Q174" i="27" s="1"/>
  <c r="X175" i="27"/>
  <c r="Q175" i="27" s="1"/>
  <c r="X176" i="27"/>
  <c r="Q176" i="27" s="1"/>
  <c r="X177" i="27"/>
  <c r="Q177" i="27" s="1"/>
  <c r="X178" i="27"/>
  <c r="Q178" i="27" s="1"/>
  <c r="X179" i="27"/>
  <c r="Q179" i="27" s="1"/>
  <c r="X180" i="27"/>
  <c r="Q180" i="27" s="1"/>
  <c r="W168" i="27"/>
  <c r="P168" i="27" s="1"/>
  <c r="W169" i="27"/>
  <c r="P169" i="27" s="1"/>
  <c r="W170" i="27"/>
  <c r="P170" i="27" s="1"/>
  <c r="W171" i="27"/>
  <c r="P171" i="27" s="1"/>
  <c r="W172" i="27"/>
  <c r="P172" i="27" s="1"/>
  <c r="W173" i="27"/>
  <c r="P173" i="27" s="1"/>
  <c r="W174" i="27"/>
  <c r="P174" i="27" s="1"/>
  <c r="W175" i="27"/>
  <c r="P175" i="27" s="1"/>
  <c r="W176" i="27"/>
  <c r="P176" i="27" s="1"/>
  <c r="W177" i="27"/>
  <c r="P177" i="27" s="1"/>
  <c r="W178" i="27"/>
  <c r="P178" i="27" s="1"/>
  <c r="W179" i="27"/>
  <c r="P179" i="27" s="1"/>
  <c r="W180" i="27"/>
  <c r="P180" i="27" s="1"/>
  <c r="V168" i="27"/>
  <c r="O168" i="27" s="1"/>
  <c r="V169" i="27"/>
  <c r="O169" i="27" s="1"/>
  <c r="V170" i="27"/>
  <c r="O170" i="27" s="1"/>
  <c r="V171" i="27"/>
  <c r="O171" i="27" s="1"/>
  <c r="V172" i="27"/>
  <c r="O172" i="27" s="1"/>
  <c r="V173" i="27"/>
  <c r="O173" i="27" s="1"/>
  <c r="V174" i="27"/>
  <c r="O174" i="27" s="1"/>
  <c r="V175" i="27"/>
  <c r="O175" i="27" s="1"/>
  <c r="V176" i="27"/>
  <c r="O176" i="27" s="1"/>
  <c r="V177" i="27"/>
  <c r="O177" i="27" s="1"/>
  <c r="V178" i="27"/>
  <c r="O178" i="27" s="1"/>
  <c r="V179" i="27"/>
  <c r="O179" i="27" s="1"/>
  <c r="V180" i="27"/>
  <c r="O180" i="27" s="1"/>
  <c r="Z136" i="27"/>
  <c r="S136" i="27" s="1"/>
  <c r="Z137" i="27"/>
  <c r="S137" i="27" s="1"/>
  <c r="Z138" i="27"/>
  <c r="S138" i="27" s="1"/>
  <c r="Z139" i="27"/>
  <c r="S139" i="27" s="1"/>
  <c r="Z140" i="27"/>
  <c r="S140" i="27" s="1"/>
  <c r="Z141" i="27"/>
  <c r="S141" i="27" s="1"/>
  <c r="Z142" i="27"/>
  <c r="S142" i="27" s="1"/>
  <c r="Z143" i="27"/>
  <c r="S143" i="27" s="1"/>
  <c r="Z144" i="27"/>
  <c r="S144" i="27" s="1"/>
  <c r="Z145" i="27"/>
  <c r="S145" i="27" s="1"/>
  <c r="Z146" i="27"/>
  <c r="S146" i="27" s="1"/>
  <c r="Z147" i="27"/>
  <c r="S147" i="27" s="1"/>
  <c r="Z148" i="27"/>
  <c r="S148" i="27" s="1"/>
  <c r="Z149" i="27"/>
  <c r="S149" i="27" s="1"/>
  <c r="Z150" i="27"/>
  <c r="S150" i="27" s="1"/>
  <c r="Z151" i="27"/>
  <c r="S151" i="27" s="1"/>
  <c r="Z152" i="27"/>
  <c r="S152" i="27" s="1"/>
  <c r="Z153" i="27"/>
  <c r="S153" i="27" s="1"/>
  <c r="Z154" i="27"/>
  <c r="S154" i="27" s="1"/>
  <c r="Z155" i="27"/>
  <c r="S155" i="27" s="1"/>
  <c r="Z156" i="27"/>
  <c r="S156" i="27" s="1"/>
  <c r="Z157" i="27"/>
  <c r="S157" i="27" s="1"/>
  <c r="Z158" i="27"/>
  <c r="S158" i="27" s="1"/>
  <c r="Z159" i="27"/>
  <c r="S159" i="27" s="1"/>
  <c r="Z160" i="27"/>
  <c r="S160" i="27" s="1"/>
  <c r="Z161" i="27"/>
  <c r="S161" i="27" s="1"/>
  <c r="Z162" i="27"/>
  <c r="S162" i="27" s="1"/>
  <c r="Z163" i="27"/>
  <c r="S163" i="27" s="1"/>
  <c r="Z164" i="27"/>
  <c r="S164" i="27" s="1"/>
  <c r="Z165" i="27"/>
  <c r="S165" i="27" s="1"/>
  <c r="Z166" i="27"/>
  <c r="S166" i="27" s="1"/>
  <c r="Z167" i="27"/>
  <c r="S167" i="27" s="1"/>
  <c r="Y136" i="27"/>
  <c r="R136" i="27" s="1"/>
  <c r="Y137" i="27"/>
  <c r="R137" i="27" s="1"/>
  <c r="Y138" i="27"/>
  <c r="R138" i="27" s="1"/>
  <c r="Y139" i="27"/>
  <c r="R139" i="27" s="1"/>
  <c r="Y140" i="27"/>
  <c r="R140" i="27" s="1"/>
  <c r="Y141" i="27"/>
  <c r="R141" i="27" s="1"/>
  <c r="Y142" i="27"/>
  <c r="R142" i="27" s="1"/>
  <c r="Y143" i="27"/>
  <c r="R143" i="27" s="1"/>
  <c r="Y144" i="27"/>
  <c r="R144" i="27" s="1"/>
  <c r="Y145" i="27"/>
  <c r="R145" i="27" s="1"/>
  <c r="Y146" i="27"/>
  <c r="R146" i="27" s="1"/>
  <c r="Y147" i="27"/>
  <c r="R147" i="27" s="1"/>
  <c r="Y148" i="27"/>
  <c r="R148" i="27" s="1"/>
  <c r="Y149" i="27"/>
  <c r="R149" i="27" s="1"/>
  <c r="Y150" i="27"/>
  <c r="R150" i="27" s="1"/>
  <c r="Y151" i="27"/>
  <c r="R151" i="27" s="1"/>
  <c r="Y152" i="27"/>
  <c r="R152" i="27" s="1"/>
  <c r="Y153" i="27"/>
  <c r="R153" i="27" s="1"/>
  <c r="Y154" i="27"/>
  <c r="R154" i="27" s="1"/>
  <c r="Y155" i="27"/>
  <c r="R155" i="27" s="1"/>
  <c r="Y156" i="27"/>
  <c r="R156" i="27" s="1"/>
  <c r="Y157" i="27"/>
  <c r="R157" i="27" s="1"/>
  <c r="Y158" i="27"/>
  <c r="R158" i="27" s="1"/>
  <c r="Y159" i="27"/>
  <c r="R159" i="27" s="1"/>
  <c r="Y160" i="27"/>
  <c r="R160" i="27" s="1"/>
  <c r="Y161" i="27"/>
  <c r="R161" i="27" s="1"/>
  <c r="Y162" i="27"/>
  <c r="R162" i="27" s="1"/>
  <c r="Y163" i="27"/>
  <c r="R163" i="27" s="1"/>
  <c r="Y164" i="27"/>
  <c r="R164" i="27" s="1"/>
  <c r="Y165" i="27"/>
  <c r="R165" i="27" s="1"/>
  <c r="Y166" i="27"/>
  <c r="R166" i="27" s="1"/>
  <c r="Y167" i="27"/>
  <c r="R167" i="27" s="1"/>
  <c r="X136" i="27"/>
  <c r="Q136" i="27" s="1"/>
  <c r="X137" i="27"/>
  <c r="Q137" i="27" s="1"/>
  <c r="X138" i="27"/>
  <c r="Q138" i="27" s="1"/>
  <c r="X139" i="27"/>
  <c r="Q139" i="27" s="1"/>
  <c r="X140" i="27"/>
  <c r="Q140" i="27" s="1"/>
  <c r="X141" i="27"/>
  <c r="Q141" i="27" s="1"/>
  <c r="X142" i="27"/>
  <c r="Q142" i="27" s="1"/>
  <c r="X143" i="27"/>
  <c r="Q143" i="27" s="1"/>
  <c r="X144" i="27"/>
  <c r="Q144" i="27" s="1"/>
  <c r="X145" i="27"/>
  <c r="Q145" i="27" s="1"/>
  <c r="X146" i="27"/>
  <c r="Q146" i="27" s="1"/>
  <c r="X147" i="27"/>
  <c r="Q147" i="27" s="1"/>
  <c r="X148" i="27"/>
  <c r="Q148" i="27" s="1"/>
  <c r="X149" i="27"/>
  <c r="Q149" i="27" s="1"/>
  <c r="X150" i="27"/>
  <c r="Q150" i="27" s="1"/>
  <c r="X151" i="27"/>
  <c r="Q151" i="27" s="1"/>
  <c r="X152" i="27"/>
  <c r="Q152" i="27" s="1"/>
  <c r="X153" i="27"/>
  <c r="Q153" i="27" s="1"/>
  <c r="X154" i="27"/>
  <c r="Q154" i="27" s="1"/>
  <c r="X155" i="27"/>
  <c r="Q155" i="27" s="1"/>
  <c r="X156" i="27"/>
  <c r="Q156" i="27" s="1"/>
  <c r="X157" i="27"/>
  <c r="Q157" i="27" s="1"/>
  <c r="X158" i="27"/>
  <c r="Q158" i="27" s="1"/>
  <c r="X159" i="27"/>
  <c r="Q159" i="27" s="1"/>
  <c r="X160" i="27"/>
  <c r="Q160" i="27" s="1"/>
  <c r="X161" i="27"/>
  <c r="Q161" i="27" s="1"/>
  <c r="X162" i="27"/>
  <c r="Q162" i="27" s="1"/>
  <c r="X163" i="27"/>
  <c r="Q163" i="27" s="1"/>
  <c r="X164" i="27"/>
  <c r="Q164" i="27" s="1"/>
  <c r="X165" i="27"/>
  <c r="Q165" i="27" s="1"/>
  <c r="X166" i="27"/>
  <c r="Q166" i="27" s="1"/>
  <c r="X167" i="27"/>
  <c r="Q167" i="27" s="1"/>
  <c r="W136" i="27"/>
  <c r="P136" i="27" s="1"/>
  <c r="W137" i="27"/>
  <c r="P137" i="27" s="1"/>
  <c r="W138" i="27"/>
  <c r="P138" i="27" s="1"/>
  <c r="W139" i="27"/>
  <c r="P139" i="27" s="1"/>
  <c r="W140" i="27"/>
  <c r="P140" i="27" s="1"/>
  <c r="W141" i="27"/>
  <c r="P141" i="27" s="1"/>
  <c r="W142" i="27"/>
  <c r="P142" i="27" s="1"/>
  <c r="W143" i="27"/>
  <c r="P143" i="27" s="1"/>
  <c r="W144" i="27"/>
  <c r="P144" i="27" s="1"/>
  <c r="W145" i="27"/>
  <c r="P145" i="27" s="1"/>
  <c r="W146" i="27"/>
  <c r="P146" i="27" s="1"/>
  <c r="W147" i="27"/>
  <c r="P147" i="27" s="1"/>
  <c r="W148" i="27"/>
  <c r="P148" i="27" s="1"/>
  <c r="W149" i="27"/>
  <c r="P149" i="27" s="1"/>
  <c r="W150" i="27"/>
  <c r="P150" i="27" s="1"/>
  <c r="W151" i="27"/>
  <c r="P151" i="27" s="1"/>
  <c r="W152" i="27"/>
  <c r="P152" i="27" s="1"/>
  <c r="W153" i="27"/>
  <c r="P153" i="27" s="1"/>
  <c r="W154" i="27"/>
  <c r="P154" i="27" s="1"/>
  <c r="W155" i="27"/>
  <c r="P155" i="27" s="1"/>
  <c r="W156" i="27"/>
  <c r="P156" i="27" s="1"/>
  <c r="W157" i="27"/>
  <c r="P157" i="27" s="1"/>
  <c r="W158" i="27"/>
  <c r="P158" i="27" s="1"/>
  <c r="W159" i="27"/>
  <c r="P159" i="27" s="1"/>
  <c r="W160" i="27"/>
  <c r="P160" i="27" s="1"/>
  <c r="W161" i="27"/>
  <c r="P161" i="27" s="1"/>
  <c r="W162" i="27"/>
  <c r="P162" i="27" s="1"/>
  <c r="W163" i="27"/>
  <c r="P163" i="27" s="1"/>
  <c r="W164" i="27"/>
  <c r="P164" i="27" s="1"/>
  <c r="W165" i="27"/>
  <c r="P165" i="27" s="1"/>
  <c r="W166" i="27"/>
  <c r="P166" i="27" s="1"/>
  <c r="W167" i="27"/>
  <c r="P167" i="27" s="1"/>
  <c r="V136" i="27"/>
  <c r="O136" i="27" s="1"/>
  <c r="V137" i="27"/>
  <c r="O137" i="27" s="1"/>
  <c r="V138" i="27"/>
  <c r="O138" i="27" s="1"/>
  <c r="V139" i="27"/>
  <c r="O139" i="27" s="1"/>
  <c r="V140" i="27"/>
  <c r="O140" i="27" s="1"/>
  <c r="V141" i="27"/>
  <c r="O141" i="27" s="1"/>
  <c r="V142" i="27"/>
  <c r="O142" i="27" s="1"/>
  <c r="V143" i="27"/>
  <c r="O143" i="27" s="1"/>
  <c r="V144" i="27"/>
  <c r="O144" i="27" s="1"/>
  <c r="V145" i="27"/>
  <c r="O145" i="27" s="1"/>
  <c r="V146" i="27"/>
  <c r="O146" i="27" s="1"/>
  <c r="V147" i="27"/>
  <c r="O147" i="27" s="1"/>
  <c r="V148" i="27"/>
  <c r="O148" i="27" s="1"/>
  <c r="V149" i="27"/>
  <c r="O149" i="27" s="1"/>
  <c r="V150" i="27"/>
  <c r="O150" i="27" s="1"/>
  <c r="V151" i="27"/>
  <c r="O151" i="27" s="1"/>
  <c r="V152" i="27"/>
  <c r="O152" i="27" s="1"/>
  <c r="V153" i="27"/>
  <c r="O153" i="27" s="1"/>
  <c r="V154" i="27"/>
  <c r="O154" i="27" s="1"/>
  <c r="V155" i="27"/>
  <c r="O155" i="27" s="1"/>
  <c r="V156" i="27"/>
  <c r="O156" i="27" s="1"/>
  <c r="V157" i="27"/>
  <c r="O157" i="27" s="1"/>
  <c r="V158" i="27"/>
  <c r="O158" i="27" s="1"/>
  <c r="V159" i="27"/>
  <c r="O159" i="27" s="1"/>
  <c r="V160" i="27"/>
  <c r="O160" i="27" s="1"/>
  <c r="V161" i="27"/>
  <c r="O161" i="27" s="1"/>
  <c r="V162" i="27"/>
  <c r="O162" i="27" s="1"/>
  <c r="V163" i="27"/>
  <c r="O163" i="27" s="1"/>
  <c r="V164" i="27"/>
  <c r="O164" i="27" s="1"/>
  <c r="V165" i="27"/>
  <c r="O165" i="27" s="1"/>
  <c r="V166" i="27"/>
  <c r="O166" i="27" s="1"/>
  <c r="V167" i="27"/>
  <c r="O167" i="27" s="1"/>
  <c r="Z135" i="27"/>
  <c r="S135" i="27" s="1"/>
  <c r="Y135" i="27"/>
  <c r="R135" i="27" s="1"/>
  <c r="X135" i="27"/>
  <c r="Q135" i="27" s="1"/>
  <c r="W135" i="27"/>
  <c r="P135" i="27" s="1"/>
  <c r="V135" i="27"/>
  <c r="O135" i="27" s="1"/>
  <c r="Z91" i="27"/>
  <c r="S91" i="27" s="1"/>
  <c r="Z92" i="27"/>
  <c r="S92" i="27" s="1"/>
  <c r="Z93" i="27"/>
  <c r="S93" i="27" s="1"/>
  <c r="Z94" i="27"/>
  <c r="S94" i="27" s="1"/>
  <c r="Z95" i="27"/>
  <c r="S95" i="27" s="1"/>
  <c r="Z96" i="27"/>
  <c r="S96" i="27" s="1"/>
  <c r="Z97" i="27"/>
  <c r="S97" i="27" s="1"/>
  <c r="Z98" i="27"/>
  <c r="S98" i="27" s="1"/>
  <c r="Z99" i="27"/>
  <c r="S99" i="27" s="1"/>
  <c r="Z100" i="27"/>
  <c r="S100" i="27" s="1"/>
  <c r="Z101" i="27"/>
  <c r="S101" i="27" s="1"/>
  <c r="Z102" i="27"/>
  <c r="S102" i="27" s="1"/>
  <c r="Z103" i="27"/>
  <c r="S103" i="27" s="1"/>
  <c r="Z104" i="27"/>
  <c r="S104" i="27" s="1"/>
  <c r="Z105" i="27"/>
  <c r="S105" i="27" s="1"/>
  <c r="Z106" i="27"/>
  <c r="S106" i="27" s="1"/>
  <c r="Z107" i="27"/>
  <c r="S107" i="27" s="1"/>
  <c r="Z108" i="27"/>
  <c r="S108" i="27" s="1"/>
  <c r="Z109" i="27"/>
  <c r="S109" i="27" s="1"/>
  <c r="Z110" i="27"/>
  <c r="S110" i="27" s="1"/>
  <c r="Z111" i="27"/>
  <c r="S111" i="27" s="1"/>
  <c r="Z112" i="27"/>
  <c r="S112" i="27" s="1"/>
  <c r="Z113" i="27"/>
  <c r="S113" i="27" s="1"/>
  <c r="Z114" i="27"/>
  <c r="S114" i="27" s="1"/>
  <c r="Z115" i="27"/>
  <c r="S115" i="27" s="1"/>
  <c r="Z116" i="27"/>
  <c r="S116" i="27" s="1"/>
  <c r="Z117" i="27"/>
  <c r="S117" i="27" s="1"/>
  <c r="Z118" i="27"/>
  <c r="S118" i="27" s="1"/>
  <c r="Z119" i="27"/>
  <c r="S119" i="27" s="1"/>
  <c r="Z120" i="27"/>
  <c r="S120" i="27" s="1"/>
  <c r="Z121" i="27"/>
  <c r="S121" i="27" s="1"/>
  <c r="Z122" i="27"/>
  <c r="S122" i="27" s="1"/>
  <c r="Z123" i="27"/>
  <c r="S123" i="27" s="1"/>
  <c r="Z124" i="27"/>
  <c r="S124" i="27" s="1"/>
  <c r="Z125" i="27"/>
  <c r="S125" i="27" s="1"/>
  <c r="Z126" i="27"/>
  <c r="S126" i="27" s="1"/>
  <c r="Z127" i="27"/>
  <c r="S127" i="27" s="1"/>
  <c r="Z128" i="27"/>
  <c r="S128" i="27" s="1"/>
  <c r="Z129" i="27"/>
  <c r="S129" i="27" s="1"/>
  <c r="Z130" i="27"/>
  <c r="S130" i="27" s="1"/>
  <c r="Z131" i="27"/>
  <c r="S131" i="27" s="1"/>
  <c r="Z132" i="27"/>
  <c r="S132" i="27" s="1"/>
  <c r="Z133" i="27"/>
  <c r="S133" i="27" s="1"/>
  <c r="Y91" i="27"/>
  <c r="R91" i="27" s="1"/>
  <c r="Y92" i="27"/>
  <c r="R92" i="27" s="1"/>
  <c r="Y93" i="27"/>
  <c r="R93" i="27" s="1"/>
  <c r="Y94" i="27"/>
  <c r="R94" i="27" s="1"/>
  <c r="Y95" i="27"/>
  <c r="R95" i="27" s="1"/>
  <c r="Y96" i="27"/>
  <c r="R96" i="27" s="1"/>
  <c r="Y97" i="27"/>
  <c r="R97" i="27" s="1"/>
  <c r="Y98" i="27"/>
  <c r="R98" i="27" s="1"/>
  <c r="Y99" i="27"/>
  <c r="R99" i="27" s="1"/>
  <c r="Y100" i="27"/>
  <c r="R100" i="27" s="1"/>
  <c r="Y101" i="27"/>
  <c r="R101" i="27" s="1"/>
  <c r="Y102" i="27"/>
  <c r="R102" i="27" s="1"/>
  <c r="Y103" i="27"/>
  <c r="R103" i="27" s="1"/>
  <c r="Y104" i="27"/>
  <c r="R104" i="27" s="1"/>
  <c r="Y105" i="27"/>
  <c r="R105" i="27" s="1"/>
  <c r="Y106" i="27"/>
  <c r="R106" i="27" s="1"/>
  <c r="Y107" i="27"/>
  <c r="R107" i="27" s="1"/>
  <c r="Y108" i="27"/>
  <c r="R108" i="27" s="1"/>
  <c r="Y109" i="27"/>
  <c r="R109" i="27" s="1"/>
  <c r="Y110" i="27"/>
  <c r="R110" i="27" s="1"/>
  <c r="Y111" i="27"/>
  <c r="R111" i="27" s="1"/>
  <c r="Y112" i="27"/>
  <c r="R112" i="27" s="1"/>
  <c r="Y113" i="27"/>
  <c r="R113" i="27" s="1"/>
  <c r="Y114" i="27"/>
  <c r="R114" i="27" s="1"/>
  <c r="Y115" i="27"/>
  <c r="R115" i="27" s="1"/>
  <c r="Y116" i="27"/>
  <c r="R116" i="27" s="1"/>
  <c r="Y117" i="27"/>
  <c r="R117" i="27" s="1"/>
  <c r="Y118" i="27"/>
  <c r="R118" i="27" s="1"/>
  <c r="Y119" i="27"/>
  <c r="R119" i="27" s="1"/>
  <c r="Y120" i="27"/>
  <c r="R120" i="27" s="1"/>
  <c r="Y121" i="27"/>
  <c r="R121" i="27" s="1"/>
  <c r="Y122" i="27"/>
  <c r="R122" i="27" s="1"/>
  <c r="Y123" i="27"/>
  <c r="R123" i="27" s="1"/>
  <c r="Y124" i="27"/>
  <c r="R124" i="27" s="1"/>
  <c r="Y125" i="27"/>
  <c r="R125" i="27" s="1"/>
  <c r="Y126" i="27"/>
  <c r="R126" i="27" s="1"/>
  <c r="Y127" i="27"/>
  <c r="R127" i="27" s="1"/>
  <c r="Y128" i="27"/>
  <c r="R128" i="27" s="1"/>
  <c r="Y129" i="27"/>
  <c r="R129" i="27" s="1"/>
  <c r="Y130" i="27"/>
  <c r="R130" i="27" s="1"/>
  <c r="Y131" i="27"/>
  <c r="R131" i="27" s="1"/>
  <c r="Y132" i="27"/>
  <c r="R132" i="27" s="1"/>
  <c r="Y133" i="27"/>
  <c r="R133" i="27" s="1"/>
  <c r="X91" i="27"/>
  <c r="Q91" i="27" s="1"/>
  <c r="X92" i="27"/>
  <c r="Q92" i="27" s="1"/>
  <c r="X93" i="27"/>
  <c r="Q93" i="27" s="1"/>
  <c r="X94" i="27"/>
  <c r="Q94" i="27" s="1"/>
  <c r="X95" i="27"/>
  <c r="Q95" i="27" s="1"/>
  <c r="X96" i="27"/>
  <c r="Q96" i="27" s="1"/>
  <c r="X97" i="27"/>
  <c r="Q97" i="27" s="1"/>
  <c r="X98" i="27"/>
  <c r="Q98" i="27" s="1"/>
  <c r="X99" i="27"/>
  <c r="Q99" i="27" s="1"/>
  <c r="X100" i="27"/>
  <c r="Q100" i="27" s="1"/>
  <c r="X101" i="27"/>
  <c r="Q101" i="27" s="1"/>
  <c r="X102" i="27"/>
  <c r="Q102" i="27" s="1"/>
  <c r="X103" i="27"/>
  <c r="Q103" i="27" s="1"/>
  <c r="X104" i="27"/>
  <c r="Q104" i="27" s="1"/>
  <c r="X105" i="27"/>
  <c r="Q105" i="27" s="1"/>
  <c r="X106" i="27"/>
  <c r="Q106" i="27" s="1"/>
  <c r="X107" i="27"/>
  <c r="Q107" i="27" s="1"/>
  <c r="X108" i="27"/>
  <c r="Q108" i="27" s="1"/>
  <c r="X109" i="27"/>
  <c r="Q109" i="27" s="1"/>
  <c r="X110" i="27"/>
  <c r="Q110" i="27" s="1"/>
  <c r="X111" i="27"/>
  <c r="Q111" i="27" s="1"/>
  <c r="X112" i="27"/>
  <c r="Q112" i="27" s="1"/>
  <c r="X113" i="27"/>
  <c r="Q113" i="27" s="1"/>
  <c r="X114" i="27"/>
  <c r="Q114" i="27" s="1"/>
  <c r="X115" i="27"/>
  <c r="Q115" i="27" s="1"/>
  <c r="X116" i="27"/>
  <c r="Q116" i="27" s="1"/>
  <c r="X117" i="27"/>
  <c r="Q117" i="27" s="1"/>
  <c r="X118" i="27"/>
  <c r="Q118" i="27" s="1"/>
  <c r="X119" i="27"/>
  <c r="Q119" i="27" s="1"/>
  <c r="X120" i="27"/>
  <c r="Q120" i="27" s="1"/>
  <c r="X121" i="27"/>
  <c r="Q121" i="27" s="1"/>
  <c r="X122" i="27"/>
  <c r="Q122" i="27" s="1"/>
  <c r="X123" i="27"/>
  <c r="Q123" i="27" s="1"/>
  <c r="X124" i="27"/>
  <c r="Q124" i="27" s="1"/>
  <c r="X125" i="27"/>
  <c r="Q125" i="27" s="1"/>
  <c r="X126" i="27"/>
  <c r="Q126" i="27" s="1"/>
  <c r="X127" i="27"/>
  <c r="Q127" i="27" s="1"/>
  <c r="X128" i="27"/>
  <c r="Q128" i="27" s="1"/>
  <c r="X129" i="27"/>
  <c r="Q129" i="27" s="1"/>
  <c r="X130" i="27"/>
  <c r="Q130" i="27" s="1"/>
  <c r="X131" i="27"/>
  <c r="Q131" i="27" s="1"/>
  <c r="X132" i="27"/>
  <c r="Q132" i="27" s="1"/>
  <c r="X133" i="27"/>
  <c r="Q133" i="27" s="1"/>
  <c r="W91" i="27"/>
  <c r="P91" i="27" s="1"/>
  <c r="W92" i="27"/>
  <c r="P92" i="27" s="1"/>
  <c r="W93" i="27"/>
  <c r="P93" i="27" s="1"/>
  <c r="W94" i="27"/>
  <c r="P94" i="27" s="1"/>
  <c r="W95" i="27"/>
  <c r="P95" i="27" s="1"/>
  <c r="W96" i="27"/>
  <c r="P96" i="27" s="1"/>
  <c r="W97" i="27"/>
  <c r="P97" i="27" s="1"/>
  <c r="W98" i="27"/>
  <c r="P98" i="27" s="1"/>
  <c r="W99" i="27"/>
  <c r="P99" i="27" s="1"/>
  <c r="W100" i="27"/>
  <c r="P100" i="27" s="1"/>
  <c r="W101" i="27"/>
  <c r="P101" i="27" s="1"/>
  <c r="W102" i="27"/>
  <c r="P102" i="27" s="1"/>
  <c r="W103" i="27"/>
  <c r="P103" i="27" s="1"/>
  <c r="W104" i="27"/>
  <c r="P104" i="27" s="1"/>
  <c r="W105" i="27"/>
  <c r="P105" i="27" s="1"/>
  <c r="W106" i="27"/>
  <c r="P106" i="27" s="1"/>
  <c r="W107" i="27"/>
  <c r="P107" i="27" s="1"/>
  <c r="W108" i="27"/>
  <c r="P108" i="27" s="1"/>
  <c r="W109" i="27"/>
  <c r="P109" i="27" s="1"/>
  <c r="W110" i="27"/>
  <c r="P110" i="27" s="1"/>
  <c r="W111" i="27"/>
  <c r="P111" i="27" s="1"/>
  <c r="W112" i="27"/>
  <c r="P112" i="27" s="1"/>
  <c r="W113" i="27"/>
  <c r="P113" i="27" s="1"/>
  <c r="W114" i="27"/>
  <c r="P114" i="27" s="1"/>
  <c r="W115" i="27"/>
  <c r="P115" i="27" s="1"/>
  <c r="W116" i="27"/>
  <c r="P116" i="27" s="1"/>
  <c r="W117" i="27"/>
  <c r="P117" i="27" s="1"/>
  <c r="W118" i="27"/>
  <c r="P118" i="27" s="1"/>
  <c r="W119" i="27"/>
  <c r="P119" i="27" s="1"/>
  <c r="W120" i="27"/>
  <c r="P120" i="27" s="1"/>
  <c r="W121" i="27"/>
  <c r="P121" i="27" s="1"/>
  <c r="W122" i="27"/>
  <c r="P122" i="27" s="1"/>
  <c r="W123" i="27"/>
  <c r="P123" i="27" s="1"/>
  <c r="W124" i="27"/>
  <c r="P124" i="27" s="1"/>
  <c r="W125" i="27"/>
  <c r="P125" i="27" s="1"/>
  <c r="W126" i="27"/>
  <c r="P126" i="27" s="1"/>
  <c r="W127" i="27"/>
  <c r="P127" i="27" s="1"/>
  <c r="W128" i="27"/>
  <c r="P128" i="27" s="1"/>
  <c r="W129" i="27"/>
  <c r="P129" i="27" s="1"/>
  <c r="W130" i="27"/>
  <c r="P130" i="27" s="1"/>
  <c r="W131" i="27"/>
  <c r="P131" i="27" s="1"/>
  <c r="W132" i="27"/>
  <c r="P132" i="27" s="1"/>
  <c r="W133" i="27"/>
  <c r="P133" i="27" s="1"/>
  <c r="Z90" i="27"/>
  <c r="S90" i="27" s="1"/>
  <c r="Y90" i="27"/>
  <c r="R90" i="27" s="1"/>
  <c r="X90" i="27"/>
  <c r="Q90" i="27" s="1"/>
  <c r="W90" i="27"/>
  <c r="P90" i="27" s="1"/>
  <c r="V90" i="27"/>
  <c r="O90" i="27" s="1"/>
  <c r="V91" i="27"/>
  <c r="O91" i="27" s="1"/>
  <c r="V92" i="27"/>
  <c r="O92" i="27" s="1"/>
  <c r="V93" i="27"/>
  <c r="O93" i="27" s="1"/>
  <c r="V94" i="27"/>
  <c r="O94" i="27" s="1"/>
  <c r="V95" i="27"/>
  <c r="O95" i="27" s="1"/>
  <c r="V96" i="27"/>
  <c r="O96" i="27" s="1"/>
  <c r="V97" i="27"/>
  <c r="O97" i="27" s="1"/>
  <c r="V98" i="27"/>
  <c r="O98" i="27" s="1"/>
  <c r="V99" i="27"/>
  <c r="O99" i="27" s="1"/>
  <c r="V100" i="27"/>
  <c r="O100" i="27" s="1"/>
  <c r="V101" i="27"/>
  <c r="O101" i="27" s="1"/>
  <c r="V102" i="27"/>
  <c r="O102" i="27" s="1"/>
  <c r="V103" i="27"/>
  <c r="O103" i="27" s="1"/>
  <c r="V104" i="27"/>
  <c r="O104" i="27" s="1"/>
  <c r="V105" i="27"/>
  <c r="O105" i="27" s="1"/>
  <c r="V106" i="27"/>
  <c r="O106" i="27" s="1"/>
  <c r="V107" i="27"/>
  <c r="O107" i="27" s="1"/>
  <c r="V108" i="27"/>
  <c r="O108" i="27" s="1"/>
  <c r="V109" i="27"/>
  <c r="O109" i="27" s="1"/>
  <c r="V110" i="27"/>
  <c r="O110" i="27" s="1"/>
  <c r="V111" i="27"/>
  <c r="O111" i="27" s="1"/>
  <c r="V112" i="27"/>
  <c r="O112" i="27" s="1"/>
  <c r="V113" i="27"/>
  <c r="O113" i="27" s="1"/>
  <c r="V114" i="27"/>
  <c r="O114" i="27" s="1"/>
  <c r="V115" i="27"/>
  <c r="O115" i="27" s="1"/>
  <c r="V116" i="27"/>
  <c r="O116" i="27" s="1"/>
  <c r="V117" i="27"/>
  <c r="O117" i="27" s="1"/>
  <c r="V118" i="27"/>
  <c r="O118" i="27" s="1"/>
  <c r="V119" i="27"/>
  <c r="O119" i="27" s="1"/>
  <c r="V120" i="27"/>
  <c r="O120" i="27" s="1"/>
  <c r="V121" i="27"/>
  <c r="O121" i="27" s="1"/>
  <c r="V122" i="27"/>
  <c r="O122" i="27" s="1"/>
  <c r="V123" i="27"/>
  <c r="O123" i="27" s="1"/>
  <c r="V124" i="27"/>
  <c r="O124" i="27" s="1"/>
  <c r="V125" i="27"/>
  <c r="O125" i="27" s="1"/>
  <c r="V126" i="27"/>
  <c r="O126" i="27" s="1"/>
  <c r="V127" i="27"/>
  <c r="O127" i="27" s="1"/>
  <c r="V128" i="27"/>
  <c r="O128" i="27" s="1"/>
  <c r="V129" i="27"/>
  <c r="O129" i="27" s="1"/>
  <c r="V130" i="27"/>
  <c r="O130" i="27" s="1"/>
  <c r="V131" i="27"/>
  <c r="O131" i="27" s="1"/>
  <c r="V132" i="27"/>
  <c r="O132" i="27" s="1"/>
  <c r="V133" i="27"/>
  <c r="O133" i="27" s="1"/>
  <c r="Z44" i="27"/>
  <c r="S44" i="27" s="1"/>
  <c r="Z45" i="27"/>
  <c r="S45" i="27" s="1"/>
  <c r="Z46" i="27"/>
  <c r="S46" i="27" s="1"/>
  <c r="Z47" i="27"/>
  <c r="S47" i="27" s="1"/>
  <c r="Z48" i="27"/>
  <c r="S48" i="27" s="1"/>
  <c r="Z49" i="27"/>
  <c r="S49" i="27" s="1"/>
  <c r="Z50" i="27"/>
  <c r="S50" i="27" s="1"/>
  <c r="Z51" i="27"/>
  <c r="S51" i="27" s="1"/>
  <c r="Z52" i="27"/>
  <c r="S52" i="27" s="1"/>
  <c r="Z53" i="27"/>
  <c r="S53" i="27" s="1"/>
  <c r="Z54" i="27"/>
  <c r="S54" i="27" s="1"/>
  <c r="Z55" i="27"/>
  <c r="S55" i="27" s="1"/>
  <c r="Z56" i="27"/>
  <c r="S56" i="27" s="1"/>
  <c r="Z57" i="27"/>
  <c r="S57" i="27" s="1"/>
  <c r="Z58" i="27"/>
  <c r="S58" i="27" s="1"/>
  <c r="Z59" i="27"/>
  <c r="S59" i="27" s="1"/>
  <c r="Z60" i="27"/>
  <c r="S60" i="27" s="1"/>
  <c r="Z61" i="27"/>
  <c r="S61" i="27" s="1"/>
  <c r="Z62" i="27"/>
  <c r="S62" i="27" s="1"/>
  <c r="Z63" i="27"/>
  <c r="S63" i="27" s="1"/>
  <c r="Z64" i="27"/>
  <c r="S64" i="27" s="1"/>
  <c r="Z65" i="27"/>
  <c r="S65" i="27" s="1"/>
  <c r="Z66" i="27"/>
  <c r="S66" i="27" s="1"/>
  <c r="Z67" i="27"/>
  <c r="S67" i="27" s="1"/>
  <c r="Z68" i="27"/>
  <c r="S68" i="27" s="1"/>
  <c r="Z69" i="27"/>
  <c r="S69" i="27" s="1"/>
  <c r="Z70" i="27"/>
  <c r="S70" i="27" s="1"/>
  <c r="Z71" i="27"/>
  <c r="S71" i="27" s="1"/>
  <c r="Z72" i="27"/>
  <c r="S72" i="27" s="1"/>
  <c r="Z73" i="27"/>
  <c r="S73" i="27" s="1"/>
  <c r="Z74" i="27"/>
  <c r="S74" i="27" s="1"/>
  <c r="Z75" i="27"/>
  <c r="S75" i="27" s="1"/>
  <c r="Z76" i="27"/>
  <c r="S76" i="27" s="1"/>
  <c r="Z77" i="27"/>
  <c r="S77" i="27" s="1"/>
  <c r="Z78" i="27"/>
  <c r="S78" i="27" s="1"/>
  <c r="Z79" i="27"/>
  <c r="S79" i="27" s="1"/>
  <c r="Z80" i="27"/>
  <c r="S80" i="27" s="1"/>
  <c r="Z81" i="27"/>
  <c r="S81" i="27" s="1"/>
  <c r="Z82" i="27"/>
  <c r="S82" i="27" s="1"/>
  <c r="Z83" i="27"/>
  <c r="S83" i="27" s="1"/>
  <c r="Z84" i="27"/>
  <c r="S84" i="27" s="1"/>
  <c r="Z85" i="27"/>
  <c r="S85" i="27" s="1"/>
  <c r="Z86" i="27"/>
  <c r="S86" i="27" s="1"/>
  <c r="Z87" i="27"/>
  <c r="S87" i="27" s="1"/>
  <c r="Z88" i="27"/>
  <c r="S88" i="27" s="1"/>
  <c r="Z43" i="27"/>
  <c r="S43" i="27" s="1"/>
  <c r="Y44" i="27"/>
  <c r="R44" i="27" s="1"/>
  <c r="Y45" i="27"/>
  <c r="R45" i="27" s="1"/>
  <c r="Y46" i="27"/>
  <c r="R46" i="27" s="1"/>
  <c r="Y47" i="27"/>
  <c r="R47" i="27" s="1"/>
  <c r="Y48" i="27"/>
  <c r="R48" i="27" s="1"/>
  <c r="Y49" i="27"/>
  <c r="R49" i="27" s="1"/>
  <c r="Y50" i="27"/>
  <c r="R50" i="27" s="1"/>
  <c r="Y51" i="27"/>
  <c r="R51" i="27" s="1"/>
  <c r="Y52" i="27"/>
  <c r="R52" i="27" s="1"/>
  <c r="Y53" i="27"/>
  <c r="R53" i="27" s="1"/>
  <c r="Y54" i="27"/>
  <c r="R54" i="27" s="1"/>
  <c r="Y55" i="27"/>
  <c r="R55" i="27" s="1"/>
  <c r="Y56" i="27"/>
  <c r="R56" i="27" s="1"/>
  <c r="Y57" i="27"/>
  <c r="R57" i="27" s="1"/>
  <c r="Y58" i="27"/>
  <c r="R58" i="27" s="1"/>
  <c r="Y59" i="27"/>
  <c r="R59" i="27" s="1"/>
  <c r="Y60" i="27"/>
  <c r="R60" i="27" s="1"/>
  <c r="Y61" i="27"/>
  <c r="R61" i="27" s="1"/>
  <c r="Y62" i="27"/>
  <c r="R62" i="27" s="1"/>
  <c r="Y63" i="27"/>
  <c r="R63" i="27" s="1"/>
  <c r="Y64" i="27"/>
  <c r="R64" i="27" s="1"/>
  <c r="Y65" i="27"/>
  <c r="R65" i="27" s="1"/>
  <c r="Y66" i="27"/>
  <c r="R66" i="27" s="1"/>
  <c r="Y67" i="27"/>
  <c r="R67" i="27" s="1"/>
  <c r="Y68" i="27"/>
  <c r="R68" i="27" s="1"/>
  <c r="Y69" i="27"/>
  <c r="R69" i="27" s="1"/>
  <c r="Y70" i="27"/>
  <c r="R70" i="27" s="1"/>
  <c r="Y71" i="27"/>
  <c r="R71" i="27" s="1"/>
  <c r="Y72" i="27"/>
  <c r="R72" i="27" s="1"/>
  <c r="Y73" i="27"/>
  <c r="R73" i="27" s="1"/>
  <c r="Y74" i="27"/>
  <c r="R74" i="27" s="1"/>
  <c r="Y75" i="27"/>
  <c r="R75" i="27" s="1"/>
  <c r="Y76" i="27"/>
  <c r="R76" i="27" s="1"/>
  <c r="Y77" i="27"/>
  <c r="R77" i="27" s="1"/>
  <c r="Y78" i="27"/>
  <c r="R78" i="27" s="1"/>
  <c r="Y79" i="27"/>
  <c r="R79" i="27" s="1"/>
  <c r="Y80" i="27"/>
  <c r="R80" i="27" s="1"/>
  <c r="Y81" i="27"/>
  <c r="R81" i="27" s="1"/>
  <c r="Y82" i="27"/>
  <c r="R82" i="27" s="1"/>
  <c r="Y83" i="27"/>
  <c r="R83" i="27" s="1"/>
  <c r="Y84" i="27"/>
  <c r="R84" i="27" s="1"/>
  <c r="Y85" i="27"/>
  <c r="R85" i="27" s="1"/>
  <c r="Y86" i="27"/>
  <c r="R86" i="27" s="1"/>
  <c r="Y87" i="27"/>
  <c r="R87" i="27" s="1"/>
  <c r="Y88" i="27"/>
  <c r="R88" i="27" s="1"/>
  <c r="Y43" i="27"/>
  <c r="R43" i="27" s="1"/>
  <c r="X44" i="27"/>
  <c r="Q44" i="27" s="1"/>
  <c r="X45" i="27"/>
  <c r="Q45" i="27" s="1"/>
  <c r="X46" i="27"/>
  <c r="Q46" i="27" s="1"/>
  <c r="X47" i="27"/>
  <c r="Q47" i="27" s="1"/>
  <c r="X48" i="27"/>
  <c r="Q48" i="27" s="1"/>
  <c r="X49" i="27"/>
  <c r="Q49" i="27" s="1"/>
  <c r="X50" i="27"/>
  <c r="Q50" i="27" s="1"/>
  <c r="X51" i="27"/>
  <c r="Q51" i="27" s="1"/>
  <c r="X52" i="27"/>
  <c r="Q52" i="27" s="1"/>
  <c r="X53" i="27"/>
  <c r="Q53" i="27" s="1"/>
  <c r="X54" i="27"/>
  <c r="Q54" i="27" s="1"/>
  <c r="X55" i="27"/>
  <c r="Q55" i="27" s="1"/>
  <c r="X56" i="27"/>
  <c r="Q56" i="27" s="1"/>
  <c r="X57" i="27"/>
  <c r="Q57" i="27" s="1"/>
  <c r="X58" i="27"/>
  <c r="Q58" i="27" s="1"/>
  <c r="X59" i="27"/>
  <c r="Q59" i="27" s="1"/>
  <c r="X60" i="27"/>
  <c r="Q60" i="27" s="1"/>
  <c r="X61" i="27"/>
  <c r="Q61" i="27" s="1"/>
  <c r="X62" i="27"/>
  <c r="Q62" i="27" s="1"/>
  <c r="X63" i="27"/>
  <c r="Q63" i="27" s="1"/>
  <c r="X64" i="27"/>
  <c r="Q64" i="27" s="1"/>
  <c r="X65" i="27"/>
  <c r="Q65" i="27" s="1"/>
  <c r="X66" i="27"/>
  <c r="Q66" i="27" s="1"/>
  <c r="X67" i="27"/>
  <c r="Q67" i="27" s="1"/>
  <c r="X68" i="27"/>
  <c r="Q68" i="27" s="1"/>
  <c r="X69" i="27"/>
  <c r="Q69" i="27" s="1"/>
  <c r="X70" i="27"/>
  <c r="Q70" i="27" s="1"/>
  <c r="X71" i="27"/>
  <c r="Q71" i="27" s="1"/>
  <c r="X72" i="27"/>
  <c r="Q72" i="27" s="1"/>
  <c r="X73" i="27"/>
  <c r="Q73" i="27" s="1"/>
  <c r="X74" i="27"/>
  <c r="Q74" i="27" s="1"/>
  <c r="X75" i="27"/>
  <c r="Q75" i="27" s="1"/>
  <c r="X76" i="27"/>
  <c r="Q76" i="27" s="1"/>
  <c r="X77" i="27"/>
  <c r="Q77" i="27" s="1"/>
  <c r="X78" i="27"/>
  <c r="Q78" i="27" s="1"/>
  <c r="X79" i="27"/>
  <c r="Q79" i="27" s="1"/>
  <c r="X80" i="27"/>
  <c r="Q80" i="27" s="1"/>
  <c r="X81" i="27"/>
  <c r="Q81" i="27" s="1"/>
  <c r="X82" i="27"/>
  <c r="Q82" i="27" s="1"/>
  <c r="X83" i="27"/>
  <c r="Q83" i="27" s="1"/>
  <c r="X84" i="27"/>
  <c r="Q84" i="27" s="1"/>
  <c r="X85" i="27"/>
  <c r="Q85" i="27" s="1"/>
  <c r="X86" i="27"/>
  <c r="Q86" i="27" s="1"/>
  <c r="X87" i="27"/>
  <c r="Q87" i="27" s="1"/>
  <c r="X88" i="27"/>
  <c r="Q88" i="27" s="1"/>
  <c r="X43" i="27"/>
  <c r="W44" i="27"/>
  <c r="P44" i="27" s="1"/>
  <c r="W45" i="27"/>
  <c r="P45" i="27" s="1"/>
  <c r="W46" i="27"/>
  <c r="P46" i="27" s="1"/>
  <c r="W47" i="27"/>
  <c r="P47" i="27" s="1"/>
  <c r="W48" i="27"/>
  <c r="P48" i="27" s="1"/>
  <c r="W49" i="27"/>
  <c r="P49" i="27" s="1"/>
  <c r="W50" i="27"/>
  <c r="P50" i="27" s="1"/>
  <c r="W51" i="27"/>
  <c r="P51" i="27" s="1"/>
  <c r="W52" i="27"/>
  <c r="P52" i="27" s="1"/>
  <c r="W53" i="27"/>
  <c r="P53" i="27" s="1"/>
  <c r="W54" i="27"/>
  <c r="P54" i="27" s="1"/>
  <c r="W55" i="27"/>
  <c r="P55" i="27" s="1"/>
  <c r="W56" i="27"/>
  <c r="P56" i="27" s="1"/>
  <c r="W57" i="27"/>
  <c r="P57" i="27" s="1"/>
  <c r="W58" i="27"/>
  <c r="P58" i="27" s="1"/>
  <c r="W59" i="27"/>
  <c r="P59" i="27" s="1"/>
  <c r="W60" i="27"/>
  <c r="P60" i="27" s="1"/>
  <c r="W61" i="27"/>
  <c r="P61" i="27" s="1"/>
  <c r="W62" i="27"/>
  <c r="P62" i="27" s="1"/>
  <c r="W63" i="27"/>
  <c r="P63" i="27" s="1"/>
  <c r="W64" i="27"/>
  <c r="P64" i="27" s="1"/>
  <c r="W65" i="27"/>
  <c r="P65" i="27" s="1"/>
  <c r="W66" i="27"/>
  <c r="P66" i="27" s="1"/>
  <c r="W67" i="27"/>
  <c r="P67" i="27" s="1"/>
  <c r="W68" i="27"/>
  <c r="P68" i="27" s="1"/>
  <c r="W69" i="27"/>
  <c r="P69" i="27" s="1"/>
  <c r="W70" i="27"/>
  <c r="P70" i="27" s="1"/>
  <c r="W71" i="27"/>
  <c r="P71" i="27" s="1"/>
  <c r="W72" i="27"/>
  <c r="P72" i="27" s="1"/>
  <c r="W73" i="27"/>
  <c r="P73" i="27" s="1"/>
  <c r="W74" i="27"/>
  <c r="P74" i="27" s="1"/>
  <c r="W75" i="27"/>
  <c r="P75" i="27" s="1"/>
  <c r="W76" i="27"/>
  <c r="P76" i="27" s="1"/>
  <c r="W77" i="27"/>
  <c r="P77" i="27" s="1"/>
  <c r="W78" i="27"/>
  <c r="P78" i="27" s="1"/>
  <c r="W79" i="27"/>
  <c r="P79" i="27" s="1"/>
  <c r="W80" i="27"/>
  <c r="P80" i="27" s="1"/>
  <c r="W81" i="27"/>
  <c r="P81" i="27" s="1"/>
  <c r="W82" i="27"/>
  <c r="P82" i="27" s="1"/>
  <c r="W83" i="27"/>
  <c r="P83" i="27" s="1"/>
  <c r="W84" i="27"/>
  <c r="P84" i="27" s="1"/>
  <c r="W85" i="27"/>
  <c r="P85" i="27" s="1"/>
  <c r="W86" i="27"/>
  <c r="P86" i="27" s="1"/>
  <c r="W87" i="27"/>
  <c r="P87" i="27" s="1"/>
  <c r="W88" i="27"/>
  <c r="P88" i="27" s="1"/>
  <c r="W43" i="27"/>
  <c r="V44" i="27"/>
  <c r="O44" i="27" s="1"/>
  <c r="V45" i="27"/>
  <c r="O45" i="27" s="1"/>
  <c r="V46" i="27"/>
  <c r="O46" i="27" s="1"/>
  <c r="V47" i="27"/>
  <c r="O47" i="27" s="1"/>
  <c r="V48" i="27"/>
  <c r="O48" i="27" s="1"/>
  <c r="V49" i="27"/>
  <c r="O49" i="27" s="1"/>
  <c r="V50" i="27"/>
  <c r="O50" i="27" s="1"/>
  <c r="V51" i="27"/>
  <c r="O51" i="27" s="1"/>
  <c r="V52" i="27"/>
  <c r="O52" i="27" s="1"/>
  <c r="V53" i="27"/>
  <c r="O53" i="27" s="1"/>
  <c r="V54" i="27"/>
  <c r="O54" i="27" s="1"/>
  <c r="V55" i="27"/>
  <c r="O55" i="27" s="1"/>
  <c r="V56" i="27"/>
  <c r="O56" i="27" s="1"/>
  <c r="V57" i="27"/>
  <c r="O57" i="27" s="1"/>
  <c r="V58" i="27"/>
  <c r="O58" i="27" s="1"/>
  <c r="V59" i="27"/>
  <c r="O59" i="27" s="1"/>
  <c r="V60" i="27"/>
  <c r="O60" i="27" s="1"/>
  <c r="V61" i="27"/>
  <c r="O61" i="27" s="1"/>
  <c r="V62" i="27"/>
  <c r="O62" i="27" s="1"/>
  <c r="V63" i="27"/>
  <c r="O63" i="27" s="1"/>
  <c r="V64" i="27"/>
  <c r="O64" i="27" s="1"/>
  <c r="V65" i="27"/>
  <c r="O65" i="27" s="1"/>
  <c r="V66" i="27"/>
  <c r="O66" i="27" s="1"/>
  <c r="V67" i="27"/>
  <c r="O67" i="27" s="1"/>
  <c r="V68" i="27"/>
  <c r="O68" i="27" s="1"/>
  <c r="V69" i="27"/>
  <c r="O69" i="27" s="1"/>
  <c r="V70" i="27"/>
  <c r="O70" i="27" s="1"/>
  <c r="V71" i="27"/>
  <c r="O71" i="27" s="1"/>
  <c r="V72" i="27"/>
  <c r="O72" i="27" s="1"/>
  <c r="V73" i="27"/>
  <c r="O73" i="27" s="1"/>
  <c r="V74" i="27"/>
  <c r="O74" i="27" s="1"/>
  <c r="V75" i="27"/>
  <c r="O75" i="27" s="1"/>
  <c r="V76" i="27"/>
  <c r="O76" i="27" s="1"/>
  <c r="V77" i="27"/>
  <c r="O77" i="27" s="1"/>
  <c r="V78" i="27"/>
  <c r="O78" i="27" s="1"/>
  <c r="V79" i="27"/>
  <c r="O79" i="27" s="1"/>
  <c r="V80" i="27"/>
  <c r="O80" i="27" s="1"/>
  <c r="V81" i="27"/>
  <c r="O81" i="27" s="1"/>
  <c r="V82" i="27"/>
  <c r="O82" i="27" s="1"/>
  <c r="V83" i="27"/>
  <c r="O83" i="27" s="1"/>
  <c r="V84" i="27"/>
  <c r="O84" i="27" s="1"/>
  <c r="V85" i="27"/>
  <c r="O85" i="27" s="1"/>
  <c r="V86" i="27"/>
  <c r="O86" i="27" s="1"/>
  <c r="V87" i="27"/>
  <c r="O87" i="27" s="1"/>
  <c r="V88" i="27"/>
  <c r="O88" i="27" s="1"/>
  <c r="V43" i="27"/>
  <c r="W6" i="9" l="1"/>
  <c r="X6" i="18"/>
  <c r="W6" i="18"/>
  <c r="V6" i="18"/>
  <c r="U6" i="18"/>
  <c r="T6" i="18"/>
  <c r="T6" i="11"/>
  <c r="U6" i="11"/>
  <c r="V6" i="11"/>
  <c r="W6" i="11"/>
  <c r="T6" i="9"/>
  <c r="V6" i="4"/>
  <c r="U6" i="4"/>
  <c r="T6" i="4"/>
  <c r="U6" i="17"/>
  <c r="X6" i="4"/>
  <c r="X6" i="17"/>
  <c r="W6" i="17"/>
  <c r="V6" i="17"/>
  <c r="T6" i="17"/>
  <c r="X6" i="11"/>
  <c r="W6" i="4"/>
  <c r="X6" i="9"/>
  <c r="U6" i="9"/>
  <c r="V6" i="9"/>
  <c r="Q43" i="27"/>
  <c r="P43" i="27"/>
  <c r="O43" i="27"/>
  <c r="T20" i="27"/>
  <c r="P39" i="27" l="1"/>
  <c r="O39" i="27"/>
  <c r="R39" i="27"/>
  <c r="Q39" i="27"/>
  <c r="S39" i="27"/>
</calcChain>
</file>

<file path=xl/sharedStrings.xml><?xml version="1.0" encoding="utf-8"?>
<sst xmlns="http://schemas.openxmlformats.org/spreadsheetml/2006/main" count="858" uniqueCount="339">
  <si>
    <t>Venezuela</t>
  </si>
  <si>
    <t>Uruguay</t>
  </si>
  <si>
    <t>Suriname</t>
  </si>
  <si>
    <t>Peru</t>
  </si>
  <si>
    <t>Paraguay</t>
  </si>
  <si>
    <t>Guyana</t>
  </si>
  <si>
    <t>Ecuador</t>
  </si>
  <si>
    <t>Colombia</t>
  </si>
  <si>
    <t>Chile</t>
  </si>
  <si>
    <t>Brazil</t>
  </si>
  <si>
    <t>Bolivia</t>
  </si>
  <si>
    <t>Argentina</t>
  </si>
  <si>
    <t>N/A (no cash management svcs in this country)</t>
  </si>
  <si>
    <t>CM but no reporting available</t>
  </si>
  <si>
    <t>camt.086</t>
  </si>
  <si>
    <t>TWIST Version 3.1</t>
  </si>
  <si>
    <t>EDI822</t>
  </si>
  <si>
    <t>United States</t>
  </si>
  <si>
    <t>Canada</t>
  </si>
  <si>
    <t>Mexico</t>
  </si>
  <si>
    <t>Antigua and Barbuda</t>
  </si>
  <si>
    <t>Bahamas</t>
  </si>
  <si>
    <t>Barbados</t>
  </si>
  <si>
    <t>Cuba</t>
  </si>
  <si>
    <t>Dominica</t>
  </si>
  <si>
    <t>Dominican Republic</t>
  </si>
  <si>
    <t>Grenada</t>
  </si>
  <si>
    <t>Haiti</t>
  </si>
  <si>
    <t>Jamaica</t>
  </si>
  <si>
    <t>Saint Kitts and Nevis</t>
  </si>
  <si>
    <t>Saint Lucia</t>
  </si>
  <si>
    <t>Trinidad and Tobago</t>
  </si>
  <si>
    <t>Belize</t>
  </si>
  <si>
    <t>Costa Rica</t>
  </si>
  <si>
    <t>El Salvador</t>
  </si>
  <si>
    <t>Guatemala</t>
  </si>
  <si>
    <t>Honduras</t>
  </si>
  <si>
    <t>Nicaragua</t>
  </si>
  <si>
    <t>Panama</t>
  </si>
  <si>
    <t>Puerto Rico</t>
  </si>
  <si>
    <t>Bermuda</t>
  </si>
  <si>
    <t>Cayman Islands</t>
  </si>
  <si>
    <t>Greenland</t>
  </si>
  <si>
    <t>Belgium</t>
  </si>
  <si>
    <t>Denmark</t>
  </si>
  <si>
    <t>Finland</t>
  </si>
  <si>
    <t>France</t>
  </si>
  <si>
    <t>Germany</t>
  </si>
  <si>
    <t>Greece</t>
  </si>
  <si>
    <t>Ireland</t>
  </si>
  <si>
    <t>Italy</t>
  </si>
  <si>
    <t>Liechtenstein</t>
  </si>
  <si>
    <t>Luxembourg</t>
  </si>
  <si>
    <t>Netherlands</t>
  </si>
  <si>
    <t>Norway</t>
  </si>
  <si>
    <t>Portugal</t>
  </si>
  <si>
    <t>Spain</t>
  </si>
  <si>
    <t>Sweden</t>
  </si>
  <si>
    <t>Switzerland</t>
  </si>
  <si>
    <t>United Kingdom</t>
  </si>
  <si>
    <t>Andorra</t>
  </si>
  <si>
    <t>Iceland</t>
  </si>
  <si>
    <t>Malta</t>
  </si>
  <si>
    <t>Monaco</t>
  </si>
  <si>
    <t>Russia</t>
  </si>
  <si>
    <t>Lithuania</t>
  </si>
  <si>
    <t>Latvia</t>
  </si>
  <si>
    <t>Estonia</t>
  </si>
  <si>
    <t>Romania</t>
  </si>
  <si>
    <t>Ukraine</t>
  </si>
  <si>
    <t>Bahrain</t>
  </si>
  <si>
    <t>Cyprus</t>
  </si>
  <si>
    <t>Egypt</t>
  </si>
  <si>
    <t>Iran</t>
  </si>
  <si>
    <t>Iraq</t>
  </si>
  <si>
    <t>Israel</t>
  </si>
  <si>
    <t>Jordan</t>
  </si>
  <si>
    <t>Kuwait</t>
  </si>
  <si>
    <t>Lebanon</t>
  </si>
  <si>
    <t>Oman</t>
  </si>
  <si>
    <t>Qatar</t>
  </si>
  <si>
    <t>Saudi Arabia</t>
  </si>
  <si>
    <t>Turkey</t>
  </si>
  <si>
    <t>United Arab Emirates</t>
  </si>
  <si>
    <t>Yemen</t>
  </si>
  <si>
    <t>Algeria</t>
  </si>
  <si>
    <t>Libya</t>
  </si>
  <si>
    <t>Morocco</t>
  </si>
  <si>
    <t>Tunisia</t>
  </si>
  <si>
    <t>Australia</t>
  </si>
  <si>
    <t>Bangladesh</t>
  </si>
  <si>
    <t>China</t>
  </si>
  <si>
    <t>India</t>
  </si>
  <si>
    <t>Japan</t>
  </si>
  <si>
    <t>New Zealand</t>
  </si>
  <si>
    <t>Philippines</t>
  </si>
  <si>
    <t>Singapore</t>
  </si>
  <si>
    <t>Thailand</t>
  </si>
  <si>
    <t>Azerbaijan</t>
  </si>
  <si>
    <t>Bhutan</t>
  </si>
  <si>
    <t>Cambodia</t>
  </si>
  <si>
    <t>Fiji</t>
  </si>
  <si>
    <t>Indonesia</t>
  </si>
  <si>
    <t>Kiribati</t>
  </si>
  <si>
    <t>Kyrgyzstan</t>
  </si>
  <si>
    <t>Malaysia</t>
  </si>
  <si>
    <t>Maldives</t>
  </si>
  <si>
    <t>Marshall Islands</t>
  </si>
  <si>
    <t>Mongolia</t>
  </si>
  <si>
    <t>Myanmar</t>
  </si>
  <si>
    <t>Nauru</t>
  </si>
  <si>
    <t>Nepal</t>
  </si>
  <si>
    <t>Palau</t>
  </si>
  <si>
    <t>Papua New Guinea</t>
  </si>
  <si>
    <t>Samoa</t>
  </si>
  <si>
    <t>Solomon Islands</t>
  </si>
  <si>
    <t>Sri Lanka</t>
  </si>
  <si>
    <t>Tajikistan</t>
  </si>
  <si>
    <t>Tonga</t>
  </si>
  <si>
    <t>Turkmenistan</t>
  </si>
  <si>
    <t>Tuvalu</t>
  </si>
  <si>
    <t>Uzbekistan</t>
  </si>
  <si>
    <t>Vanuatu</t>
  </si>
  <si>
    <t>Vietnam</t>
  </si>
  <si>
    <t>Asia</t>
  </si>
  <si>
    <t>Kazakhstan</t>
  </si>
  <si>
    <t>Benin</t>
  </si>
  <si>
    <t>Botswana</t>
  </si>
  <si>
    <t>Burkina Faso</t>
  </si>
  <si>
    <t>Burundi</t>
  </si>
  <si>
    <t>Cape Verde</t>
  </si>
  <si>
    <t>Comoros</t>
  </si>
  <si>
    <t>Djibouti</t>
  </si>
  <si>
    <t>Eritrea</t>
  </si>
  <si>
    <t>Ethiopia</t>
  </si>
  <si>
    <t>Ghana</t>
  </si>
  <si>
    <t>Guinea</t>
  </si>
  <si>
    <t>Guinea-Bissau</t>
  </si>
  <si>
    <t>Kenya</t>
  </si>
  <si>
    <t>Lesotho</t>
  </si>
  <si>
    <t>Liberia</t>
  </si>
  <si>
    <t>Madagascar</t>
  </si>
  <si>
    <t>Malawi</t>
  </si>
  <si>
    <t>Mali</t>
  </si>
  <si>
    <t>Mauritania</t>
  </si>
  <si>
    <t>Mauritius</t>
  </si>
  <si>
    <t>Mozambique</t>
  </si>
  <si>
    <t>Namibia</t>
  </si>
  <si>
    <t>Niger</t>
  </si>
  <si>
    <t>Nigeria</t>
  </si>
  <si>
    <t>Rwanda</t>
  </si>
  <si>
    <t>Senegal</t>
  </si>
  <si>
    <t>Seychelles</t>
  </si>
  <si>
    <t>Sierra Leone</t>
  </si>
  <si>
    <t>South Africa</t>
  </si>
  <si>
    <t>South Sudan</t>
  </si>
  <si>
    <t>Sudan</t>
  </si>
  <si>
    <t>Tanzania</t>
  </si>
  <si>
    <t>Togo</t>
  </si>
  <si>
    <t>Uganda</t>
  </si>
  <si>
    <t>Zambia</t>
  </si>
  <si>
    <t>Zimbabwe</t>
  </si>
  <si>
    <t>Pakistan</t>
  </si>
  <si>
    <t>Somalia</t>
  </si>
  <si>
    <t>Poland</t>
  </si>
  <si>
    <t>Czech Republic</t>
  </si>
  <si>
    <t>Slovakia</t>
  </si>
  <si>
    <t>Hungary</t>
  </si>
  <si>
    <t>Bulgaria</t>
  </si>
  <si>
    <t>Slovenia</t>
  </si>
  <si>
    <t>Croatia</t>
  </si>
  <si>
    <t>Albania</t>
  </si>
  <si>
    <t>Montenegro</t>
  </si>
  <si>
    <t>Serbia</t>
  </si>
  <si>
    <t>North Macedonia</t>
  </si>
  <si>
    <t>Bosnia and Herzegovina</t>
  </si>
  <si>
    <t>Kosovo</t>
  </si>
  <si>
    <t>Belarus</t>
  </si>
  <si>
    <t>Austria</t>
  </si>
  <si>
    <t>ALL Countries in South America</t>
  </si>
  <si>
    <t>Bank Services Billing (BSB)</t>
  </si>
  <si>
    <t>2020 Bank Survey</t>
  </si>
  <si>
    <t>Name of the Bank:</t>
  </si>
  <si>
    <t>Contact Name(s):</t>
  </si>
  <si>
    <t>Title:</t>
  </si>
  <si>
    <t xml:space="preserve">Email Address: </t>
  </si>
  <si>
    <t>Survey results will be tabulated and printed for distribution to the financial community. Checking "No" will make your bank name appear as 'anonymous'</t>
  </si>
  <si>
    <t>Yes</t>
  </si>
  <si>
    <t>No</t>
  </si>
  <si>
    <t>FILE CAPABILITIES</t>
  </si>
  <si>
    <t>camt.086.001.01</t>
  </si>
  <si>
    <t>camt.086.001.02</t>
  </si>
  <si>
    <t>camt.086.001.03</t>
  </si>
  <si>
    <t>None</t>
  </si>
  <si>
    <t>Monthly</t>
  </si>
  <si>
    <t>Quarterly</t>
  </si>
  <si>
    <t>Yearly</t>
  </si>
  <si>
    <t>On demand</t>
  </si>
  <si>
    <r>
      <rPr>
        <b/>
        <sz val="10"/>
        <color rgb="FFFF0000"/>
        <rFont val="Arial"/>
        <family val="2"/>
      </rPr>
      <t xml:space="preserve">5. </t>
    </r>
    <r>
      <rPr>
        <b/>
        <sz val="10"/>
        <rFont val="Arial"/>
        <family val="2"/>
      </rPr>
      <t>Can BSB files be cut in the same way as the invoice?</t>
    </r>
  </si>
  <si>
    <t>Email</t>
  </si>
  <si>
    <t>SWIFT</t>
  </si>
  <si>
    <t>Online Banking Portal</t>
  </si>
  <si>
    <t>EBICS</t>
  </si>
  <si>
    <t>GEOGRAPHICAL CAPABILITIES</t>
  </si>
  <si>
    <t>Please fill in region-specific tabs regarding bank fee reporting capabilities.</t>
  </si>
  <si>
    <t>ENHANCED REPORTING</t>
  </si>
  <si>
    <t>2018 AFP Global Service Codes</t>
  </si>
  <si>
    <t>2012 AFP Global Service Codes</t>
  </si>
  <si>
    <t>BTC Codes</t>
  </si>
  <si>
    <t>Limited</t>
  </si>
  <si>
    <t>Number of months that is standard (if applicable)</t>
  </si>
  <si>
    <t>First time BSB clients</t>
  </si>
  <si>
    <t>enter number</t>
  </si>
  <si>
    <t>Existing BSB clients</t>
  </si>
  <si>
    <t>PDF</t>
  </si>
  <si>
    <t>Excel/CSV</t>
  </si>
  <si>
    <t>Planned w/in 2 years</t>
  </si>
  <si>
    <t>Trade fees</t>
  </si>
  <si>
    <t>Balances and DR/CR interest amounts</t>
  </si>
  <si>
    <t>Letters of Credit</t>
  </si>
  <si>
    <t>Credit/Loan Services</t>
  </si>
  <si>
    <t>Documentary Collections</t>
  </si>
  <si>
    <t>Merchant Card</t>
  </si>
  <si>
    <t>Investments</t>
  </si>
  <si>
    <t xml:space="preserve">Custody Fees </t>
  </si>
  <si>
    <t>ADDITIONAL INFORMATION</t>
  </si>
  <si>
    <t>Monthly Fees per Company</t>
  </si>
  <si>
    <t>Monthly Fees per Account</t>
  </si>
  <si>
    <t>Implementation Fees</t>
  </si>
  <si>
    <t xml:space="preserve">Again, thank you in advance for your support. </t>
  </si>
  <si>
    <t>For any enquiries please contact:</t>
  </si>
  <si>
    <t>Redbridge DTA</t>
  </si>
  <si>
    <t>Senior Director</t>
  </si>
  <si>
    <t>712 Main St. Suite 1820</t>
  </si>
  <si>
    <t>Tel : +1-346-207-0251</t>
  </si>
  <si>
    <t>Mob : +1-281-802-1139</t>
  </si>
  <si>
    <t>Email : bmeyer@redbridgedta.com</t>
  </si>
  <si>
    <t>http://www.redbridgedta.com</t>
  </si>
  <si>
    <t>St. Vincent and the Grenadines</t>
  </si>
  <si>
    <t>ALL Countries in Northern America</t>
  </si>
  <si>
    <t>ALL Countries Central America</t>
  </si>
  <si>
    <t>ALL Countries in Latin America and the Caribbean</t>
  </si>
  <si>
    <t>Americas</t>
  </si>
  <si>
    <t>Anguilla</t>
  </si>
  <si>
    <t>Aruba</t>
  </si>
  <si>
    <t>British Virgin Islands</t>
  </si>
  <si>
    <t>Curaçao</t>
  </si>
  <si>
    <t>Montserrat</t>
  </si>
  <si>
    <t>Turks and Caicos Islands</t>
  </si>
  <si>
    <t>Sint Maarten</t>
  </si>
  <si>
    <t>Territories</t>
  </si>
  <si>
    <t>ALL Countries in Americas</t>
  </si>
  <si>
    <t>Europe</t>
  </si>
  <si>
    <t>All Countries in Europe</t>
  </si>
  <si>
    <t>All Countries in Northern Europe</t>
  </si>
  <si>
    <t>All Countries in Southern Europe</t>
  </si>
  <si>
    <t>San Marino</t>
  </si>
  <si>
    <t>All Countries in Western Europe</t>
  </si>
  <si>
    <t>Republic of Moldova</t>
  </si>
  <si>
    <t>All Countries in Eastern Europe</t>
  </si>
  <si>
    <t>Africa</t>
  </si>
  <si>
    <t>All Countries in Northern Africa</t>
  </si>
  <si>
    <t>Eswatini</t>
  </si>
  <si>
    <t>All Countries in Southern Africa</t>
  </si>
  <si>
    <t>All Countries in Latin America and the Caribbean</t>
  </si>
  <si>
    <t>All Countries Central America</t>
  </si>
  <si>
    <t>All Countries in Northern America</t>
  </si>
  <si>
    <t>All Countries in South America</t>
  </si>
  <si>
    <t>ALL Countries in Europe</t>
  </si>
  <si>
    <t>Côte d'Ivoire</t>
  </si>
  <si>
    <t>Gambia</t>
  </si>
  <si>
    <t>All Countries in Western Africa</t>
  </si>
  <si>
    <t>All Countries in Eastern Africa</t>
  </si>
  <si>
    <t>ALL Countries in Asia</t>
  </si>
  <si>
    <t>All Countries in Eastern Asia</t>
  </si>
  <si>
    <t>D.P.R. of Korea</t>
  </si>
  <si>
    <t>Republic of Korea</t>
  </si>
  <si>
    <t>ALL Countries in Oceania</t>
  </si>
  <si>
    <t>All Countries in South-Eastern Asia</t>
  </si>
  <si>
    <t>All Countries in Southern Asia</t>
  </si>
  <si>
    <t>Brunei Darussalam</t>
  </si>
  <si>
    <t>Lao People's DR</t>
  </si>
  <si>
    <t>Timor-Leste</t>
  </si>
  <si>
    <t>Afghanistan</t>
  </si>
  <si>
    <t>All Countries in Central Asia</t>
  </si>
  <si>
    <t>Armenia</t>
  </si>
  <si>
    <t>Georgia</t>
  </si>
  <si>
    <t>State of Palestine</t>
  </si>
  <si>
    <t>Syrian Arab Republic</t>
  </si>
  <si>
    <t>All Countries in Western Asia</t>
  </si>
  <si>
    <t>Primary Countries in Oceania</t>
  </si>
  <si>
    <t>Scondary Countries in Oceania</t>
  </si>
  <si>
    <t>Federated States Micronesia</t>
  </si>
  <si>
    <t>Cook Islands</t>
  </si>
  <si>
    <t>French Polynesia</t>
  </si>
  <si>
    <t>Oceania</t>
  </si>
  <si>
    <t>Zanzibar</t>
  </si>
  <si>
    <t>Hong Kong</t>
  </si>
  <si>
    <t>Macao</t>
  </si>
  <si>
    <t>New Caledonia</t>
  </si>
  <si>
    <r>
      <rPr>
        <b/>
        <sz val="10"/>
        <color theme="3"/>
        <rFont val="Arial"/>
        <family val="2"/>
      </rPr>
      <t>1.</t>
    </r>
    <r>
      <rPr>
        <b/>
        <sz val="10"/>
        <color theme="4"/>
        <rFont val="Arial"/>
        <family val="2"/>
      </rPr>
      <t xml:space="preserve"> </t>
    </r>
    <r>
      <rPr>
        <b/>
        <sz val="10"/>
        <color theme="2"/>
        <rFont val="Arial"/>
        <family val="2"/>
      </rPr>
      <t xml:space="preserve">Can the below responses be made public? </t>
    </r>
  </si>
  <si>
    <r>
      <rPr>
        <b/>
        <sz val="10"/>
        <color theme="3"/>
        <rFont val="Arial"/>
        <family val="2"/>
      </rPr>
      <t xml:space="preserve">3. </t>
    </r>
    <r>
      <rPr>
        <b/>
        <sz val="10"/>
        <color theme="2"/>
        <rFont val="Arial"/>
        <family val="2"/>
      </rPr>
      <t xml:space="preserve">How frequently does your bank send BSB files (in either format)? (check all that apply) </t>
    </r>
  </si>
  <si>
    <r>
      <rPr>
        <b/>
        <sz val="10"/>
        <color rgb="FFFF0000"/>
        <rFont val="Arial"/>
        <family val="2"/>
      </rPr>
      <t>7.</t>
    </r>
    <r>
      <rPr>
        <b/>
        <sz val="10"/>
        <color theme="2"/>
        <rFont val="Arial"/>
        <family val="2"/>
      </rPr>
      <t xml:space="preserve"> Which set of industry standard service codes does your bank provide in your BSB files? (check all that apply)</t>
    </r>
  </si>
  <si>
    <t>***********FOR INTERNAL USE ONLY. PLEASE DO NOT CHANGE</t>
  </si>
  <si>
    <t>Answers</t>
  </si>
  <si>
    <t>Counter for payment formats</t>
  </si>
  <si>
    <t>TWIST 3.1</t>
  </si>
  <si>
    <t>Payments by countries</t>
  </si>
  <si>
    <t xml:space="preserve">Country Name </t>
  </si>
  <si>
    <t>ALL Countries in Africa</t>
  </si>
  <si>
    <t>Cash Management in this country but no BSB reporting available</t>
  </si>
  <si>
    <r>
      <rPr>
        <b/>
        <sz val="10"/>
        <color theme="3"/>
        <rFont val="Arial"/>
        <family val="2"/>
      </rPr>
      <t>2</t>
    </r>
    <r>
      <rPr>
        <b/>
        <sz val="10"/>
        <color theme="4"/>
        <rFont val="Arial"/>
        <family val="2"/>
      </rPr>
      <t>.</t>
    </r>
    <r>
      <rPr>
        <b/>
        <sz val="10"/>
        <color theme="2"/>
        <rFont val="Arial"/>
        <family val="2"/>
      </rPr>
      <t xml:space="preserve"> Which formats do you offer electronic bank fee reporting for eligible large commercial clients? (check all that apply) </t>
    </r>
  </si>
  <si>
    <r>
      <rPr>
        <b/>
        <sz val="10"/>
        <color rgb="FFFF0000"/>
        <rFont val="Arial"/>
        <family val="2"/>
      </rPr>
      <t xml:space="preserve">4. </t>
    </r>
    <r>
      <rPr>
        <b/>
        <sz val="10"/>
        <rFont val="Arial"/>
        <family val="2"/>
      </rPr>
      <t>Can your bank produce a single file that includes multiple countries, bank branches, and billing systems?</t>
    </r>
  </si>
  <si>
    <t>Host-to-Host (SFTP/FTPS)</t>
  </si>
  <si>
    <r>
      <rPr>
        <b/>
        <sz val="10"/>
        <color rgb="FFFF0000"/>
        <rFont val="Arial"/>
        <family val="2"/>
      </rPr>
      <t xml:space="preserve">9. </t>
    </r>
    <r>
      <rPr>
        <b/>
        <sz val="10"/>
        <rFont val="Arial"/>
        <family val="2"/>
      </rPr>
      <t xml:space="preserve">A corporate client may be interested in receiving historical files when first signing on for BSB reporting. Please indicate your bank's   ability to produce fee statements/reports retroactively. </t>
    </r>
  </si>
  <si>
    <r>
      <t xml:space="preserve">9a. </t>
    </r>
    <r>
      <rPr>
        <b/>
        <sz val="10"/>
        <rFont val="Arial"/>
        <family val="2"/>
      </rPr>
      <t xml:space="preserve">If BSB </t>
    </r>
    <r>
      <rPr>
        <b/>
        <u/>
        <sz val="10"/>
        <rFont val="Arial"/>
        <family val="2"/>
      </rPr>
      <t>historical</t>
    </r>
    <r>
      <rPr>
        <b/>
        <sz val="10"/>
        <rFont val="Arial"/>
        <family val="2"/>
      </rPr>
      <t xml:space="preserve"> data is not available at your bank, what other alternatives do you offer clients?</t>
    </r>
  </si>
  <si>
    <r>
      <rPr>
        <b/>
        <sz val="10"/>
        <color rgb="FFFF0000"/>
        <rFont val="Arial"/>
        <family val="2"/>
      </rPr>
      <t xml:space="preserve">10. </t>
    </r>
    <r>
      <rPr>
        <b/>
        <sz val="10"/>
        <color theme="2"/>
        <rFont val="Arial"/>
        <family val="2"/>
      </rPr>
      <t>Does/will your bank include fees from other services in addition to cash management? (check all that apply)</t>
    </r>
  </si>
  <si>
    <t>Bridget Meyer (Facilitator of CGI-MP Working Group 5)</t>
  </si>
  <si>
    <r>
      <rPr>
        <b/>
        <sz val="10"/>
        <color rgb="FFFF0000"/>
        <rFont val="Arial"/>
        <family val="2"/>
      </rPr>
      <t xml:space="preserve">12. </t>
    </r>
    <r>
      <rPr>
        <b/>
        <sz val="10"/>
        <color theme="2"/>
        <rFont val="Arial"/>
        <family val="2"/>
      </rPr>
      <t>Does/will your bank charge a fee to provide BSB files/reports? (check all that apply)</t>
    </r>
  </si>
  <si>
    <r>
      <rPr>
        <b/>
        <sz val="10"/>
        <color theme="3"/>
        <rFont val="Arial"/>
        <family val="2"/>
      </rPr>
      <t>13.</t>
    </r>
    <r>
      <rPr>
        <b/>
        <sz val="10"/>
        <color theme="4"/>
        <rFont val="Arial"/>
        <family val="2"/>
      </rPr>
      <t xml:space="preserve"> </t>
    </r>
    <r>
      <rPr>
        <b/>
        <sz val="10"/>
        <color theme="2"/>
        <rFont val="Arial"/>
        <family val="2"/>
      </rPr>
      <t>Can we include your contact information in the newsletter?</t>
    </r>
  </si>
  <si>
    <r>
      <rPr>
        <b/>
        <sz val="10"/>
        <color theme="3"/>
        <rFont val="Arial"/>
        <family val="2"/>
      </rPr>
      <t xml:space="preserve">14. </t>
    </r>
    <r>
      <rPr>
        <b/>
        <sz val="10"/>
        <color theme="2"/>
        <rFont val="Arial"/>
        <family val="2"/>
      </rPr>
      <t>Additional comments?</t>
    </r>
  </si>
  <si>
    <t>9.a</t>
  </si>
  <si>
    <t>11.a</t>
  </si>
  <si>
    <t>&lt;DelydDbDt&gt;</t>
  </si>
  <si>
    <r>
      <rPr>
        <b/>
        <sz val="10"/>
        <color rgb="FFFF0000"/>
        <rFont val="Arial"/>
        <family val="2"/>
      </rPr>
      <t>8.</t>
    </r>
    <r>
      <rPr>
        <b/>
        <sz val="10"/>
        <color theme="2"/>
        <rFont val="Arial"/>
        <family val="2"/>
      </rPr>
      <t xml:space="preserve"> Is your bank able to provide the electronic BSB file in English rather than the local language (All service descriptions in English)?</t>
    </r>
  </si>
  <si>
    <t>D.P.R. of Korea (North)</t>
  </si>
  <si>
    <t>Republic of Korea (South)</t>
  </si>
  <si>
    <r>
      <rPr>
        <b/>
        <sz val="10"/>
        <color rgb="FFFF0000"/>
        <rFont val="Arial"/>
        <family val="2"/>
      </rPr>
      <t>6.</t>
    </r>
    <r>
      <rPr>
        <b/>
        <sz val="10"/>
        <color theme="4"/>
        <rFont val="Arial"/>
        <family val="2"/>
      </rPr>
      <t xml:space="preserve"> </t>
    </r>
    <r>
      <rPr>
        <b/>
        <sz val="10"/>
        <color theme="2"/>
        <rFont val="Arial"/>
        <family val="2"/>
      </rPr>
      <t xml:space="preserve">Which </t>
    </r>
    <r>
      <rPr>
        <b/>
        <u/>
        <sz val="10"/>
        <color theme="2"/>
        <rFont val="Arial"/>
        <family val="2"/>
      </rPr>
      <t>delivery methods</t>
    </r>
    <r>
      <rPr>
        <b/>
        <sz val="10"/>
        <color theme="2"/>
        <rFont val="Arial"/>
        <family val="2"/>
      </rPr>
      <t xml:space="preserve"> do you provide for electronic billing statements? (check all that apply)</t>
    </r>
  </si>
  <si>
    <r>
      <t>DelayedDebitDate &lt;DelydDbDt&gt;</t>
    </r>
    <r>
      <rPr>
        <b/>
        <sz val="11"/>
        <color theme="1"/>
        <rFont val="Calibri"/>
        <family val="2"/>
      </rPr>
      <t xml:space="preserve">  </t>
    </r>
    <r>
      <rPr>
        <sz val="11"/>
        <color theme="1"/>
        <rFont val="Calibri"/>
        <family val="2"/>
      </rPr>
      <t>TWIST: &lt;delayedDebitDate&gt;</t>
    </r>
  </si>
  <si>
    <t>Presence: [0..1]</t>
  </si>
  <si>
    <r>
      <t xml:space="preserve">Definition: </t>
    </r>
    <r>
      <rPr>
        <sz val="11"/>
        <color theme="1"/>
        <rFont val="Calibri"/>
        <family val="2"/>
      </rPr>
      <t>The future date on which the named account will be automatically debited for charges and taxes due.</t>
    </r>
  </si>
  <si>
    <r>
      <t xml:space="preserve">Notes: </t>
    </r>
    <r>
      <rPr>
        <sz val="11"/>
        <color theme="1"/>
        <rFont val="Calibri"/>
        <family val="2"/>
      </rPr>
      <t xml:space="preserve">This element is typically used if the </t>
    </r>
    <r>
      <rPr>
        <i/>
        <sz val="11"/>
        <color theme="1"/>
        <rFont val="Calibri"/>
        <family val="2"/>
      </rPr>
      <t>Compensation Method</t>
    </r>
    <r>
      <rPr>
        <sz val="11"/>
        <color theme="1"/>
        <rFont val="Calibri"/>
        <family val="2"/>
      </rPr>
      <t xml:space="preserve"> is </t>
    </r>
    <r>
      <rPr>
        <b/>
        <sz val="11"/>
        <color theme="1"/>
        <rFont val="Calibri"/>
        <family val="2"/>
      </rPr>
      <t>DBTD</t>
    </r>
    <r>
      <rPr>
        <sz val="11"/>
        <color theme="1"/>
        <rFont val="Calibri"/>
        <family val="2"/>
      </rPr>
      <t xml:space="preserve">  </t>
    </r>
    <r>
      <rPr>
        <b/>
        <sz val="11"/>
        <color theme="1"/>
        <rFont val="Calibri"/>
        <family val="2"/>
      </rPr>
      <t>Debited</t>
    </r>
    <r>
      <rPr>
        <sz val="11"/>
        <color theme="1"/>
        <rFont val="Calibri"/>
        <family val="2"/>
      </rPr>
      <t xml:space="preserve"> or </t>
    </r>
    <r>
      <rPr>
        <b/>
        <sz val="11"/>
        <color theme="1"/>
        <rFont val="Calibri"/>
        <family val="2"/>
      </rPr>
      <t>DDBT  DelayedDebit</t>
    </r>
  </si>
  <si>
    <t>We have identified and reviewed a mistake in the camt.086 documentation that is causing inconsistencies and confusion in reporting the Delayed Debit Date tag.  In the camt.086.001.01_MUG.doc, the documentation states:</t>
  </si>
  <si>
    <t>In the ISO20022_MDRPart2_BankServicesBilling_2018_2019_v1.pdf the field is listed as DelayedDebitDate &lt;DelydDbtDt&gt; [0..1] Date 33  with an added ‘t’. </t>
  </si>
  <si>
    <r>
      <t>IT IS THE POSITION OF THE CGI-MP WORKING GROUP THAT THE MDR IS CORRECT.</t>
    </r>
    <r>
      <rPr>
        <sz val="11"/>
        <color theme="1"/>
        <rFont val="Calibri"/>
        <family val="2"/>
      </rPr>
      <t xml:space="preserve">  DelayedDebitDate SHOULD BE reported as &lt;DelydDbtDt&gt;  (with the additional t).  This has not yet been corrected on the ISO website but we are actively working on this.  The Excel MUG as well as the MDR both use this spelling of the field and ONLY the PDF version of the MUG uses the &lt;DelyDbDt&gt;.  </t>
    </r>
  </si>
  <si>
    <r>
      <t>&lt;DelydDb</t>
    </r>
    <r>
      <rPr>
        <sz val="10"/>
        <color theme="3"/>
        <rFont val="Arial"/>
        <family val="2"/>
      </rPr>
      <t>t</t>
    </r>
    <r>
      <rPr>
        <sz val="10"/>
        <rFont val="Arial"/>
        <family val="2"/>
      </rPr>
      <t>Dt&gt; (correct)</t>
    </r>
  </si>
  <si>
    <r>
      <rPr>
        <b/>
        <sz val="10"/>
        <color rgb="FFFF0000"/>
        <rFont val="Arial"/>
        <family val="2"/>
      </rPr>
      <t>11.</t>
    </r>
    <r>
      <rPr>
        <b/>
        <sz val="10"/>
        <color theme="2"/>
        <rFont val="Arial"/>
        <family val="2"/>
      </rPr>
      <t xml:space="preserve"> There is an error in the MUG of the camt.086 documentation which has created inconsistencies. Details are included in the "Delayed Debit" tab. Please confirm which field your bank is currently using to report the 'Delayed Debit Date' field.</t>
    </r>
  </si>
  <si>
    <t>N/A - we don't offer camt.086 or this field</t>
  </si>
  <si>
    <t>Please send your response to the survey by June 30, 2020 to bmeyer@redbridgedta.com.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</si>
</sst>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color theme="1"/>
      <name val="Arial"/>
      <family val="2"/>
    </font>
    <font>
      <sz val="10"/>
      <color theme="4"/>
      <name val="Arial"/>
      <family val="2"/>
    </font>
    <font>
      <b/>
      <sz val="10"/>
      <color rgb="FFFF0000"/>
      <name val="Arial"/>
      <family val="2"/>
    </font>
    <font>
      <b/>
      <sz val="16"/>
      <color theme="3"/>
      <name val="Arial"/>
      <family val="2"/>
    </font>
    <font>
      <b/>
      <sz val="10"/>
      <color theme="3"/>
      <name val="Arial"/>
      <family val="2"/>
    </font>
    <font>
      <b/>
      <sz val="10"/>
      <color theme="2"/>
      <name val="Arial"/>
      <family val="2"/>
    </font>
    <font>
      <sz val="10"/>
      <color theme="2"/>
      <name val="Arial"/>
      <family val="2"/>
    </font>
    <font>
      <b/>
      <sz val="16"/>
      <color rgb="FFFF0000"/>
      <name val="Arial"/>
      <family val="2"/>
    </font>
    <font>
      <u/>
      <sz val="10"/>
      <color theme="10"/>
      <name val="Arial"/>
      <family val="2"/>
    </font>
    <font>
      <b/>
      <sz val="11"/>
      <color theme="3"/>
      <name val="Arial"/>
      <family val="2"/>
    </font>
    <font>
      <b/>
      <sz val="10"/>
      <color theme="1"/>
      <name val="Arial"/>
      <family val="2"/>
    </font>
    <font>
      <b/>
      <sz val="22"/>
      <color theme="3"/>
      <name val="Arial"/>
      <family val="2"/>
    </font>
    <font>
      <b/>
      <sz val="10"/>
      <color theme="4"/>
      <name val="Arial"/>
      <family val="2"/>
    </font>
    <font>
      <i/>
      <sz val="10"/>
      <color theme="4"/>
      <name val="Arial"/>
      <family val="2"/>
    </font>
    <font>
      <b/>
      <sz val="10"/>
      <name val="Arial"/>
      <family val="2"/>
    </font>
    <font>
      <b/>
      <u/>
      <sz val="10"/>
      <name val="Arial"/>
      <family val="2"/>
    </font>
    <font>
      <b/>
      <sz val="10"/>
      <color rgb="FFFFFFFF"/>
      <name val="Arial"/>
      <family val="2"/>
    </font>
    <font>
      <sz val="8"/>
      <color rgb="FF000000"/>
      <name val="Segoe UI"/>
      <family val="2"/>
    </font>
    <font>
      <sz val="12"/>
      <color rgb="FF000000"/>
      <name val="Calibri"/>
      <family val="2"/>
    </font>
    <font>
      <sz val="10"/>
      <color rgb="FFFF0000"/>
      <name val="Arial"/>
      <family val="2"/>
    </font>
    <font>
      <i/>
      <sz val="10"/>
      <color theme="2"/>
      <name val="Arial"/>
      <family val="2"/>
    </font>
    <font>
      <sz val="11"/>
      <color theme="2"/>
      <name val="Arial"/>
      <family val="2"/>
    </font>
    <font>
      <u/>
      <sz val="10"/>
      <color theme="2"/>
      <name val="Arial"/>
      <family val="2"/>
    </font>
    <font>
      <sz val="8"/>
      <color theme="1"/>
      <name val="Arial"/>
      <family val="2"/>
    </font>
    <font>
      <sz val="8"/>
      <color theme="4"/>
      <name val="Arial"/>
      <family val="2"/>
    </font>
    <font>
      <b/>
      <sz val="9"/>
      <color theme="1"/>
      <name val="Arial"/>
      <family val="2"/>
    </font>
    <font>
      <sz val="10"/>
      <name val="Arial"/>
      <family val="2"/>
    </font>
    <font>
      <sz val="10"/>
      <color theme="3"/>
      <name val="Arial"/>
      <family val="2"/>
    </font>
    <font>
      <b/>
      <u/>
      <sz val="10"/>
      <color theme="2"/>
      <name val="Arial"/>
      <family val="2"/>
    </font>
    <font>
      <sz val="11"/>
      <color theme="1"/>
      <name val="Calibri"/>
      <family val="2"/>
    </font>
    <font>
      <b/>
      <sz val="11"/>
      <color theme="1"/>
      <name val="Calibri"/>
      <family val="2"/>
    </font>
    <font>
      <i/>
      <sz val="11"/>
      <color theme="1"/>
      <name val="Calibri"/>
      <family val="2"/>
    </font>
    <font>
      <i/>
      <sz val="12"/>
      <color rgb="FF339966"/>
      <name val="Calibri"/>
      <family val="2"/>
    </font>
    <font>
      <sz val="9"/>
      <color theme="1"/>
      <name val="Arial"/>
      <family val="2"/>
    </font>
  </fonts>
  <fills count="10">
    <fill>
      <patternFill patternType="none"/>
    </fill>
    <fill>
      <patternFill patternType="gray125"/>
    </fill>
    <fill>
      <patternFill patternType="solid">
        <fgColor theme="2" tint="0.749992370372631"/>
        <bgColor indexed="64"/>
      </patternFill>
    </fill>
    <fill>
      <patternFill patternType="solid">
        <fgColor theme="4"/>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rgb="FF1F2A44"/>
        <bgColor indexed="64"/>
      </patternFill>
    </fill>
    <fill>
      <patternFill patternType="solid">
        <fgColor theme="9" tint="0.59999389629810485"/>
        <bgColor indexed="64"/>
      </patternFill>
    </fill>
  </fills>
  <borders count="94">
    <border>
      <left/>
      <right/>
      <top/>
      <bottom/>
      <diagonal/>
    </border>
    <border>
      <left style="thin">
        <color theme="4"/>
      </left>
      <right style="thin">
        <color theme="4"/>
      </right>
      <top style="thin">
        <color theme="4"/>
      </top>
      <bottom style="thin">
        <color theme="4"/>
      </bottom>
      <diagonal/>
    </border>
    <border>
      <left style="medium">
        <color theme="4"/>
      </left>
      <right style="medium">
        <color theme="4"/>
      </right>
      <top style="medium">
        <color theme="4"/>
      </top>
      <bottom style="medium">
        <color theme="4"/>
      </bottom>
      <diagonal/>
    </border>
    <border>
      <left style="medium">
        <color theme="4"/>
      </left>
      <right/>
      <top/>
      <bottom style="medium">
        <color theme="4"/>
      </bottom>
      <diagonal/>
    </border>
    <border>
      <left/>
      <right style="medium">
        <color theme="4"/>
      </right>
      <top/>
      <bottom style="medium">
        <color theme="4"/>
      </bottom>
      <diagonal/>
    </border>
    <border>
      <left style="medium">
        <color theme="4"/>
      </left>
      <right style="medium">
        <color theme="0"/>
      </right>
      <top style="medium">
        <color theme="4"/>
      </top>
      <bottom style="medium">
        <color theme="4"/>
      </bottom>
      <diagonal/>
    </border>
    <border>
      <left style="medium">
        <color theme="4"/>
      </left>
      <right style="medium">
        <color theme="4"/>
      </right>
      <top/>
      <bottom style="medium">
        <color theme="4"/>
      </bottom>
      <diagonal/>
    </border>
    <border>
      <left style="medium">
        <color theme="4"/>
      </left>
      <right style="medium">
        <color theme="0"/>
      </right>
      <top/>
      <bottom style="medium">
        <color theme="4"/>
      </bottom>
      <diagonal/>
    </border>
    <border>
      <left style="medium">
        <color theme="0"/>
      </left>
      <right style="medium">
        <color theme="4"/>
      </right>
      <top style="medium">
        <color theme="4"/>
      </top>
      <bottom style="medium">
        <color theme="4"/>
      </bottom>
      <diagonal/>
    </border>
    <border>
      <left style="medium">
        <color theme="0"/>
      </left>
      <right style="medium">
        <color theme="4"/>
      </right>
      <top/>
      <bottom style="medium">
        <color theme="4"/>
      </bottom>
      <diagonal/>
    </border>
    <border>
      <left/>
      <right style="medium">
        <color theme="4"/>
      </right>
      <top style="medium">
        <color theme="4"/>
      </top>
      <bottom style="medium">
        <color theme="4"/>
      </bottom>
      <diagonal/>
    </border>
    <border>
      <left style="medium">
        <color theme="4"/>
      </left>
      <right/>
      <top style="medium">
        <color theme="4"/>
      </top>
      <bottom style="medium">
        <color theme="4"/>
      </bottom>
      <diagonal/>
    </border>
    <border>
      <left style="medium">
        <color theme="4"/>
      </left>
      <right style="thin">
        <color theme="0"/>
      </right>
      <top style="medium">
        <color theme="4"/>
      </top>
      <bottom style="medium">
        <color theme="4"/>
      </bottom>
      <diagonal/>
    </border>
    <border>
      <left style="medium">
        <color theme="0"/>
      </left>
      <right style="medium">
        <color theme="0"/>
      </right>
      <top style="medium">
        <color theme="4"/>
      </top>
      <bottom style="medium">
        <color theme="4"/>
      </bottom>
      <diagonal/>
    </border>
    <border>
      <left style="medium">
        <color theme="4"/>
      </left>
      <right style="medium">
        <color theme="0"/>
      </right>
      <top style="medium">
        <color theme="4"/>
      </top>
      <bottom/>
      <diagonal/>
    </border>
    <border>
      <left style="medium">
        <color theme="4"/>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0"/>
      </left>
      <right/>
      <top style="medium">
        <color theme="4"/>
      </top>
      <bottom style="medium">
        <color theme="4"/>
      </bottom>
      <diagonal/>
    </border>
    <border>
      <left style="thin">
        <color theme="0"/>
      </left>
      <right/>
      <top style="medium">
        <color theme="4"/>
      </top>
      <bottom style="medium">
        <color theme="4"/>
      </bottom>
      <diagonal/>
    </border>
    <border>
      <left/>
      <right style="medium">
        <color theme="0"/>
      </right>
      <top/>
      <bottom style="medium">
        <color theme="2"/>
      </bottom>
      <diagonal/>
    </border>
    <border>
      <left style="medium">
        <color theme="0"/>
      </left>
      <right style="medium">
        <color theme="2"/>
      </right>
      <top/>
      <bottom style="medium">
        <color theme="2"/>
      </bottom>
      <diagonal/>
    </border>
    <border>
      <left style="medium">
        <color theme="2"/>
      </left>
      <right style="medium">
        <color theme="2"/>
      </right>
      <top style="medium">
        <color theme="2"/>
      </top>
      <bottom style="medium">
        <color theme="2"/>
      </bottom>
      <diagonal/>
    </border>
    <border>
      <left style="medium">
        <color theme="0"/>
      </left>
      <right style="medium">
        <color theme="0"/>
      </right>
      <top/>
      <bottom style="medium">
        <color theme="2"/>
      </bottom>
      <diagonal/>
    </border>
    <border>
      <left style="medium">
        <color theme="2"/>
      </left>
      <right/>
      <top/>
      <bottom/>
      <diagonal/>
    </border>
    <border>
      <left style="medium">
        <color theme="2"/>
      </left>
      <right/>
      <top style="medium">
        <color theme="2"/>
      </top>
      <bottom style="medium">
        <color theme="2"/>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top/>
      <bottom/>
      <diagonal/>
    </border>
    <border>
      <left/>
      <right style="thin">
        <color theme="4"/>
      </right>
      <top/>
      <bottom/>
      <diagonal/>
    </border>
    <border>
      <left style="medium">
        <color theme="4"/>
      </left>
      <right style="thin">
        <color theme="0"/>
      </right>
      <top/>
      <bottom style="medium">
        <color theme="4"/>
      </bottom>
      <diagonal/>
    </border>
    <border>
      <left style="thin">
        <color theme="0"/>
      </left>
      <right/>
      <top/>
      <bottom style="medium">
        <color theme="4"/>
      </bottom>
      <diagonal/>
    </border>
    <border>
      <left style="medium">
        <color theme="0"/>
      </left>
      <right/>
      <top/>
      <bottom style="medium">
        <color theme="4"/>
      </bottom>
      <diagonal/>
    </border>
    <border>
      <left style="medium">
        <color theme="0"/>
      </left>
      <right style="medium">
        <color theme="4"/>
      </right>
      <top/>
      <bottom/>
      <diagonal/>
    </border>
    <border>
      <left style="medium">
        <color theme="0"/>
      </left>
      <right style="medium">
        <color theme="0"/>
      </right>
      <top style="thin">
        <color theme="4"/>
      </top>
      <bottom style="thin">
        <color theme="4"/>
      </bottom>
      <diagonal/>
    </border>
    <border>
      <left style="medium">
        <color theme="0"/>
      </left>
      <right style="thin">
        <color theme="4"/>
      </right>
      <top style="thin">
        <color theme="4"/>
      </top>
      <bottom style="thin">
        <color theme="4"/>
      </bottom>
      <diagonal/>
    </border>
    <border>
      <left style="medium">
        <color theme="0"/>
      </left>
      <right style="medium">
        <color theme="4"/>
      </right>
      <top style="medium">
        <color theme="4"/>
      </top>
      <bottom/>
      <diagonal/>
    </border>
    <border>
      <left style="medium">
        <color theme="4"/>
      </left>
      <right style="medium">
        <color theme="4"/>
      </right>
      <top style="medium">
        <color theme="4"/>
      </top>
      <bottom/>
      <diagonal/>
    </border>
    <border>
      <left/>
      <right style="medium">
        <color theme="0"/>
      </right>
      <top style="thin">
        <color theme="4"/>
      </top>
      <bottom style="thin">
        <color theme="4"/>
      </bottom>
      <diagonal/>
    </border>
    <border>
      <left style="medium">
        <color theme="4"/>
      </left>
      <right style="medium">
        <color theme="0"/>
      </right>
      <top style="thin">
        <color theme="4"/>
      </top>
      <bottom style="thin">
        <color theme="4"/>
      </bottom>
      <diagonal/>
    </border>
    <border>
      <left style="medium">
        <color theme="4"/>
      </left>
      <right/>
      <top style="thin">
        <color theme="4"/>
      </top>
      <bottom style="thin">
        <color theme="4"/>
      </bottom>
      <diagonal/>
    </border>
    <border>
      <left/>
      <right style="medium">
        <color theme="2"/>
      </right>
      <top/>
      <bottom style="medium">
        <color theme="2"/>
      </bottom>
      <diagonal/>
    </border>
    <border>
      <left style="medium">
        <color theme="2"/>
      </left>
      <right style="medium">
        <color theme="2"/>
      </right>
      <top/>
      <bottom style="medium">
        <color theme="2"/>
      </bottom>
      <diagonal/>
    </border>
    <border>
      <left style="thin">
        <color rgb="FF1F2A3E"/>
      </left>
      <right style="thin">
        <color rgb="FFFFFFFF"/>
      </right>
      <top style="thin">
        <color rgb="FF1F2A3E"/>
      </top>
      <bottom style="thin">
        <color rgb="FF1F2A3E"/>
      </bottom>
      <diagonal/>
    </border>
    <border>
      <left style="thin">
        <color rgb="FFFFFFFF"/>
      </left>
      <right style="thin">
        <color rgb="FFFFFFFF"/>
      </right>
      <top style="thin">
        <color rgb="FF1F2A3E"/>
      </top>
      <bottom style="thin">
        <color rgb="FF1F2A3E"/>
      </bottom>
      <diagonal/>
    </border>
    <border>
      <left style="thin">
        <color rgb="FFFFFFFF"/>
      </left>
      <right style="thin">
        <color rgb="FF1F2A3E"/>
      </right>
      <top style="thin">
        <color rgb="FF1F2A3E"/>
      </top>
      <bottom style="thin">
        <color rgb="FF1F2A3E"/>
      </bottom>
      <diagonal/>
    </border>
    <border>
      <left style="medium">
        <color theme="2"/>
      </left>
      <right/>
      <top/>
      <bottom style="medium">
        <color theme="2"/>
      </bottom>
      <diagonal/>
    </border>
    <border>
      <left/>
      <right/>
      <top/>
      <bottom style="medium">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right style="medium">
        <color theme="2"/>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theme="4"/>
      </top>
      <bottom style="medium">
        <color theme="4"/>
      </bottom>
      <diagonal/>
    </border>
    <border>
      <left style="medium">
        <color indexed="64"/>
      </left>
      <right/>
      <top/>
      <bottom style="medium">
        <color theme="4"/>
      </bottom>
      <diagonal/>
    </border>
    <border>
      <left style="medium">
        <color indexed="64"/>
      </left>
      <right/>
      <top style="medium">
        <color theme="4"/>
      </top>
      <bottom/>
      <diagonal/>
    </border>
    <border>
      <left style="medium">
        <color indexed="64"/>
      </left>
      <right style="medium">
        <color theme="0"/>
      </right>
      <top/>
      <bottom style="medium">
        <color theme="4"/>
      </bottom>
      <diagonal/>
    </border>
    <border>
      <left style="medium">
        <color indexed="64"/>
      </left>
      <right style="medium">
        <color theme="0"/>
      </right>
      <top style="medium">
        <color theme="4"/>
      </top>
      <bottom/>
      <diagonal/>
    </border>
    <border>
      <left style="medium">
        <color indexed="64"/>
      </left>
      <right style="medium">
        <color theme="0"/>
      </right>
      <top style="medium">
        <color theme="4"/>
      </top>
      <bottom style="medium">
        <color theme="4"/>
      </bottom>
      <diagonal/>
    </border>
    <border>
      <left style="medium">
        <color indexed="64"/>
      </left>
      <right/>
      <top style="medium">
        <color theme="4"/>
      </top>
      <bottom style="medium">
        <color indexed="64"/>
      </bottom>
      <diagonal/>
    </border>
    <border>
      <left style="medium">
        <color indexed="64"/>
      </left>
      <right/>
      <top style="medium">
        <color theme="2"/>
      </top>
      <bottom style="medium">
        <color theme="2"/>
      </bottom>
      <diagonal/>
    </border>
    <border>
      <left style="medium">
        <color indexed="64"/>
      </left>
      <right/>
      <top style="medium">
        <color theme="2"/>
      </top>
      <bottom/>
      <diagonal/>
    </border>
    <border>
      <left style="medium">
        <color indexed="64"/>
      </left>
      <right/>
      <top/>
      <bottom style="medium">
        <color theme="2"/>
      </bottom>
      <diagonal/>
    </border>
    <border>
      <left style="medium">
        <color indexed="64"/>
      </left>
      <right style="medium">
        <color indexed="64"/>
      </right>
      <top style="medium">
        <color theme="2"/>
      </top>
      <bottom/>
      <diagonal/>
    </border>
    <border>
      <left style="medium">
        <color indexed="64"/>
      </left>
      <right style="medium">
        <color indexed="64"/>
      </right>
      <top/>
      <bottom style="medium">
        <color theme="2"/>
      </bottom>
      <diagonal/>
    </border>
    <border>
      <left style="medium">
        <color indexed="64"/>
      </left>
      <right style="medium">
        <color theme="2"/>
      </right>
      <top style="medium">
        <color theme="2"/>
      </top>
      <bottom/>
      <diagonal/>
    </border>
    <border>
      <left style="medium">
        <color indexed="64"/>
      </left>
      <right style="medium">
        <color theme="2"/>
      </right>
      <top/>
      <bottom style="medium">
        <color theme="2"/>
      </bottom>
      <diagonal/>
    </border>
    <border>
      <left/>
      <right/>
      <top style="medium">
        <color theme="2"/>
      </top>
      <bottom style="medium">
        <color theme="2"/>
      </bottom>
      <diagonal/>
    </border>
    <border>
      <left style="medium">
        <color theme="2"/>
      </left>
      <right/>
      <top style="medium">
        <color theme="2"/>
      </top>
      <bottom style="medium">
        <color theme="4"/>
      </bottom>
      <diagonal/>
    </border>
    <border>
      <left/>
      <right/>
      <top style="medium">
        <color theme="2"/>
      </top>
      <bottom style="medium">
        <color theme="4"/>
      </bottom>
      <diagonal/>
    </border>
    <border>
      <left/>
      <right style="medium">
        <color theme="2"/>
      </right>
      <top style="medium">
        <color theme="2"/>
      </top>
      <bottom style="medium">
        <color theme="4"/>
      </bottom>
      <diagonal/>
    </border>
    <border>
      <left style="medium">
        <color theme="2"/>
      </left>
      <right/>
      <top style="medium">
        <color theme="2"/>
      </top>
      <bottom style="thin">
        <color theme="4"/>
      </bottom>
      <diagonal/>
    </border>
    <border>
      <left/>
      <right/>
      <top style="medium">
        <color theme="2"/>
      </top>
      <bottom style="thin">
        <color theme="4"/>
      </bottom>
      <diagonal/>
    </border>
    <border>
      <left/>
      <right style="medium">
        <color theme="2"/>
      </right>
      <top style="medium">
        <color theme="2"/>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2">
    <xf numFmtId="0" fontId="0" fillId="0" borderId="0"/>
    <xf numFmtId="0" fontId="8" fillId="0" borderId="0" applyNumberFormat="0" applyFill="0" applyBorder="0" applyAlignment="0" applyProtection="0"/>
  </cellStyleXfs>
  <cellXfs count="328">
    <xf numFmtId="0" fontId="0" fillId="0" borderId="0" xfId="0"/>
    <xf numFmtId="0" fontId="1" fillId="0" borderId="0" xfId="0" applyFont="1"/>
    <xf numFmtId="0" fontId="0" fillId="0" borderId="1" xfId="0" applyBorder="1"/>
    <xf numFmtId="0" fontId="2" fillId="0" borderId="0" xfId="0" applyFont="1"/>
    <xf numFmtId="0" fontId="3" fillId="0" borderId="0" xfId="0" applyFont="1"/>
    <xf numFmtId="0" fontId="1" fillId="0" borderId="0" xfId="0" applyFont="1" applyBorder="1"/>
    <xf numFmtId="0" fontId="0" fillId="0" borderId="1" xfId="0" applyFill="1" applyBorder="1"/>
    <xf numFmtId="0" fontId="0" fillId="2" borderId="1" xfId="0" applyFill="1" applyBorder="1"/>
    <xf numFmtId="0" fontId="5" fillId="0" borderId="0" xfId="0" applyFont="1" applyBorder="1" applyAlignment="1">
      <alignment horizontal="center" wrapText="1"/>
    </xf>
    <xf numFmtId="0" fontId="5" fillId="0" borderId="0" xfId="0" applyFont="1" applyAlignment="1">
      <alignment horizontal="center" wrapText="1"/>
    </xf>
    <xf numFmtId="0" fontId="1" fillId="0" borderId="2" xfId="0" applyFont="1" applyBorder="1"/>
    <xf numFmtId="0" fontId="6" fillId="0" borderId="9" xfId="0" applyFont="1" applyBorder="1"/>
    <xf numFmtId="0" fontId="6" fillId="0" borderId="8" xfId="0" applyFont="1" applyBorder="1"/>
    <xf numFmtId="0" fontId="1" fillId="0" borderId="2" xfId="0" applyFont="1" applyFill="1" applyBorder="1"/>
    <xf numFmtId="0" fontId="6" fillId="0" borderId="10" xfId="0" applyFont="1" applyBorder="1"/>
    <xf numFmtId="0" fontId="6" fillId="2" borderId="1" xfId="0" applyFont="1" applyFill="1" applyBorder="1"/>
    <xf numFmtId="0" fontId="6" fillId="0" borderId="1" xfId="0" applyFont="1" applyFill="1" applyBorder="1"/>
    <xf numFmtId="0" fontId="6" fillId="0" borderId="1" xfId="0" applyFont="1" applyBorder="1"/>
    <xf numFmtId="0" fontId="6" fillId="0" borderId="0" xfId="0" applyFont="1"/>
    <xf numFmtId="0" fontId="6" fillId="0" borderId="2" xfId="0" applyFont="1" applyFill="1" applyBorder="1"/>
    <xf numFmtId="0" fontId="6" fillId="0" borderId="6" xfId="0" applyFont="1" applyFill="1" applyBorder="1"/>
    <xf numFmtId="0" fontId="7" fillId="0" borderId="0" xfId="0" applyFont="1"/>
    <xf numFmtId="0" fontId="4" fillId="0" borderId="0" xfId="0" applyFont="1" applyFill="1"/>
    <xf numFmtId="0" fontId="6" fillId="0" borderId="1" xfId="0" applyFont="1" applyFill="1" applyBorder="1" applyAlignment="1">
      <alignment vertical="center"/>
    </xf>
    <xf numFmtId="0" fontId="6" fillId="0" borderId="1" xfId="0" applyFont="1" applyFill="1" applyBorder="1" applyAlignment="1">
      <alignment vertical="center" wrapText="1"/>
    </xf>
    <xf numFmtId="0" fontId="6" fillId="0" borderId="0" xfId="0" applyFont="1" applyFill="1"/>
    <xf numFmtId="0" fontId="6" fillId="2" borderId="1" xfId="0" applyFont="1" applyFill="1" applyBorder="1" applyAlignment="1">
      <alignment vertical="center"/>
    </xf>
    <xf numFmtId="0" fontId="6" fillId="2" borderId="1" xfId="0" applyFont="1" applyFill="1" applyBorder="1" applyAlignment="1">
      <alignment vertical="center" wrapText="1"/>
    </xf>
    <xf numFmtId="0" fontId="5" fillId="3" borderId="13" xfId="0" applyFont="1" applyFill="1" applyBorder="1" applyAlignment="1">
      <alignment horizontal="center" wrapText="1"/>
    </xf>
    <xf numFmtId="0" fontId="5" fillId="3" borderId="8" xfId="0" applyFont="1" applyFill="1" applyBorder="1" applyAlignment="1">
      <alignment horizontal="center" wrapText="1"/>
    </xf>
    <xf numFmtId="0" fontId="1" fillId="0" borderId="6" xfId="0" applyFont="1" applyBorder="1"/>
    <xf numFmtId="0" fontId="6" fillId="0" borderId="6" xfId="0" applyFont="1" applyBorder="1"/>
    <xf numFmtId="0" fontId="6" fillId="3" borderId="13" xfId="0" applyFont="1" applyFill="1" applyBorder="1"/>
    <xf numFmtId="0" fontId="6" fillId="3" borderId="8" xfId="0" applyFont="1" applyFill="1" applyBorder="1"/>
    <xf numFmtId="0" fontId="0" fillId="0" borderId="0" xfId="0" applyAlignment="1">
      <alignment horizontal="left"/>
    </xf>
    <xf numFmtId="0" fontId="7" fillId="0" borderId="0" xfId="0" applyFont="1" applyAlignment="1">
      <alignment horizontal="left"/>
    </xf>
    <xf numFmtId="0" fontId="4" fillId="0" borderId="0" xfId="0" applyFont="1"/>
    <xf numFmtId="0" fontId="0" fillId="0" borderId="0" xfId="0" applyFill="1"/>
    <xf numFmtId="0" fontId="6" fillId="3" borderId="19" xfId="0" applyFont="1" applyFill="1" applyBorder="1"/>
    <xf numFmtId="0" fontId="6" fillId="0" borderId="0" xfId="0" applyFont="1" applyAlignment="1">
      <alignment horizontal="left"/>
    </xf>
    <xf numFmtId="0" fontId="5" fillId="0" borderId="0" xfId="0" applyFont="1"/>
    <xf numFmtId="0" fontId="5" fillId="0" borderId="9" xfId="0" applyFont="1" applyFill="1" applyBorder="1" applyAlignment="1">
      <alignment horizontal="left" vertical="center" wrapText="1"/>
    </xf>
    <xf numFmtId="0" fontId="0" fillId="0" borderId="0" xfId="0" applyFill="1" applyBorder="1"/>
    <xf numFmtId="0" fontId="0" fillId="0" borderId="0" xfId="0" applyBorder="1"/>
    <xf numFmtId="0" fontId="11" fillId="0" borderId="0" xfId="0" applyFont="1"/>
    <xf numFmtId="0" fontId="9" fillId="0" borderId="0" xfId="0" applyFont="1"/>
    <xf numFmtId="0" fontId="12" fillId="0" borderId="0" xfId="0" applyFont="1" applyAlignment="1">
      <alignment vertical="center"/>
    </xf>
    <xf numFmtId="0" fontId="1" fillId="0" borderId="0" xfId="0" applyFont="1" applyAlignment="1">
      <alignment vertical="center"/>
    </xf>
    <xf numFmtId="0" fontId="12" fillId="0" borderId="0" xfId="0" applyFont="1" applyBorder="1" applyAlignment="1">
      <alignment vertical="center"/>
    </xf>
    <xf numFmtId="0" fontId="12" fillId="0" borderId="0" xfId="0" applyFont="1" applyBorder="1"/>
    <xf numFmtId="0" fontId="1" fillId="0" borderId="0" xfId="0" applyFont="1" applyBorder="1" applyAlignment="1">
      <alignment horizontal="left" wrapText="1"/>
    </xf>
    <xf numFmtId="0" fontId="1" fillId="0" borderId="0" xfId="0" applyFont="1" applyFill="1" applyBorder="1"/>
    <xf numFmtId="0" fontId="1" fillId="0" borderId="0" xfId="0" applyFont="1" applyFill="1"/>
    <xf numFmtId="0" fontId="12" fillId="0" borderId="0" xfId="0" applyFont="1"/>
    <xf numFmtId="0" fontId="12" fillId="0" borderId="0" xfId="0" applyFont="1" applyFill="1"/>
    <xf numFmtId="0" fontId="1" fillId="0" borderId="0" xfId="0" applyFont="1" applyBorder="1" applyAlignment="1">
      <alignment horizontal="center" wrapText="1"/>
    </xf>
    <xf numFmtId="0" fontId="13" fillId="0" borderId="0" xfId="0" applyFont="1"/>
    <xf numFmtId="0" fontId="1" fillId="6" borderId="21" xfId="0" applyFont="1" applyFill="1" applyBorder="1" applyAlignment="1">
      <alignment horizontal="center" wrapText="1"/>
    </xf>
    <xf numFmtId="0" fontId="1" fillId="6" borderId="22" xfId="0" applyFont="1" applyFill="1" applyBorder="1" applyAlignment="1">
      <alignment horizontal="center" wrapText="1"/>
    </xf>
    <xf numFmtId="0" fontId="1" fillId="6" borderId="24" xfId="0" applyFont="1" applyFill="1" applyBorder="1" applyAlignment="1">
      <alignment horizontal="center" wrapText="1"/>
    </xf>
    <xf numFmtId="0" fontId="1" fillId="6" borderId="22" xfId="0" applyFont="1" applyFill="1" applyBorder="1" applyAlignment="1">
      <alignment horizontal="center" vertical="center"/>
    </xf>
    <xf numFmtId="0" fontId="1" fillId="0" borderId="0" xfId="0" applyFont="1" applyFill="1" applyBorder="1" applyAlignment="1">
      <alignment horizontal="center" wrapText="1"/>
    </xf>
    <xf numFmtId="0" fontId="1" fillId="0" borderId="27" xfId="0" applyFont="1" applyBorder="1"/>
    <xf numFmtId="0" fontId="1" fillId="0" borderId="28" xfId="0" applyFont="1" applyBorder="1" applyAlignment="1">
      <alignment vertical="center" wrapText="1"/>
    </xf>
    <xf numFmtId="0" fontId="1" fillId="0" borderId="28" xfId="0" applyFont="1" applyBorder="1"/>
    <xf numFmtId="0" fontId="1" fillId="0" borderId="29" xfId="0" applyFont="1" applyBorder="1"/>
    <xf numFmtId="0" fontId="1" fillId="0" borderId="33" xfId="0" applyFont="1" applyBorder="1"/>
    <xf numFmtId="0" fontId="1" fillId="0" borderId="0" xfId="0" applyFont="1" applyBorder="1" applyAlignment="1">
      <alignment vertical="center" wrapText="1"/>
    </xf>
    <xf numFmtId="0" fontId="1" fillId="0" borderId="34" xfId="0" applyFont="1" applyBorder="1"/>
    <xf numFmtId="0" fontId="1" fillId="0" borderId="33" xfId="0" applyFont="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1" xfId="0" applyFont="1" applyBorder="1"/>
    <xf numFmtId="0" fontId="1" fillId="0" borderId="32" xfId="0" applyFont="1" applyBorder="1"/>
    <xf numFmtId="0" fontId="0" fillId="0" borderId="28" xfId="0" applyBorder="1" applyAlignment="1">
      <alignment vertical="center" wrapText="1"/>
    </xf>
    <xf numFmtId="0" fontId="0" fillId="0" borderId="29" xfId="0" applyBorder="1" applyAlignment="1">
      <alignment vertical="center" wrapText="1"/>
    </xf>
    <xf numFmtId="0" fontId="0" fillId="0" borderId="0" xfId="0" applyBorder="1" applyAlignment="1">
      <alignment vertical="center" wrapText="1"/>
    </xf>
    <xf numFmtId="0" fontId="0" fillId="0" borderId="34"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6" fillId="7" borderId="10" xfId="0" applyFont="1" applyFill="1" applyBorder="1"/>
    <xf numFmtId="0" fontId="6" fillId="7" borderId="6" xfId="0" applyFont="1" applyFill="1" applyBorder="1"/>
    <xf numFmtId="0" fontId="6" fillId="7" borderId="2" xfId="0" applyFont="1" applyFill="1" applyBorder="1"/>
    <xf numFmtId="0" fontId="0" fillId="7" borderId="0" xfId="0" applyFill="1"/>
    <xf numFmtId="0" fontId="6" fillId="3" borderId="37" xfId="0" applyFont="1" applyFill="1" applyBorder="1"/>
    <xf numFmtId="0" fontId="0" fillId="0" borderId="0" xfId="0" applyAlignment="1"/>
    <xf numFmtId="0" fontId="3" fillId="0" borderId="0" xfId="0" applyFont="1" applyAlignment="1"/>
    <xf numFmtId="0" fontId="0" fillId="7" borderId="0" xfId="0" applyFill="1" applyAlignment="1"/>
    <xf numFmtId="0" fontId="1" fillId="0" borderId="0" xfId="0" applyFont="1" applyBorder="1" applyAlignment="1"/>
    <xf numFmtId="0" fontId="6" fillId="0" borderId="5" xfId="0" applyFont="1" applyFill="1" applyBorder="1" applyAlignment="1">
      <alignment horizontal="left" wrapText="1"/>
    </xf>
    <xf numFmtId="0" fontId="6" fillId="0" borderId="7" xfId="0" applyFont="1" applyFill="1" applyBorder="1" applyAlignment="1">
      <alignment horizontal="left" wrapText="1"/>
    </xf>
    <xf numFmtId="0" fontId="6" fillId="0" borderId="7" xfId="0" applyFont="1" applyBorder="1" applyAlignment="1"/>
    <xf numFmtId="0" fontId="6" fillId="0" borderId="5" xfId="0" applyFont="1" applyBorder="1" applyAlignment="1"/>
    <xf numFmtId="0" fontId="7" fillId="0" borderId="0" xfId="0" applyFont="1" applyAlignment="1"/>
    <xf numFmtId="0" fontId="1" fillId="0" borderId="0" xfId="0" applyFont="1" applyAlignment="1"/>
    <xf numFmtId="0" fontId="6" fillId="0" borderId="0" xfId="0" applyFont="1" applyAlignment="1"/>
    <xf numFmtId="0" fontId="6" fillId="0" borderId="11" xfId="0" applyFont="1" applyFill="1" applyBorder="1" applyAlignment="1">
      <alignment wrapText="1"/>
    </xf>
    <xf numFmtId="0" fontId="6" fillId="0" borderId="11" xfId="0" applyFont="1" applyFill="1" applyBorder="1" applyAlignment="1"/>
    <xf numFmtId="0" fontId="6" fillId="0" borderId="17" xfId="0" applyFont="1" applyFill="1" applyBorder="1" applyAlignment="1">
      <alignment wrapText="1"/>
    </xf>
    <xf numFmtId="0" fontId="6" fillId="0" borderId="15" xfId="0" applyFont="1" applyFill="1" applyBorder="1" applyAlignment="1">
      <alignment wrapText="1"/>
    </xf>
    <xf numFmtId="0" fontId="6" fillId="7" borderId="11" xfId="0" applyFont="1" applyFill="1" applyBorder="1" applyAlignment="1">
      <alignment horizontal="left" wrapText="1"/>
    </xf>
    <xf numFmtId="0" fontId="6" fillId="0" borderId="38" xfId="0" applyFont="1" applyBorder="1"/>
    <xf numFmtId="0" fontId="6" fillId="0" borderId="14" xfId="0" applyFont="1" applyFill="1" applyBorder="1" applyAlignment="1">
      <alignment horizontal="left" wrapText="1"/>
    </xf>
    <xf numFmtId="0" fontId="6" fillId="7" borderId="11" xfId="0" applyFont="1" applyFill="1" applyBorder="1" applyAlignment="1"/>
    <xf numFmtId="0" fontId="6" fillId="0" borderId="11" xfId="0" applyFont="1" applyBorder="1" applyAlignment="1"/>
    <xf numFmtId="0" fontId="6" fillId="0" borderId="10" xfId="0" applyFont="1" applyBorder="1" applyAlignment="1"/>
    <xf numFmtId="0" fontId="6" fillId="7" borderId="10" xfId="0" applyFont="1" applyFill="1" applyBorder="1" applyAlignment="1"/>
    <xf numFmtId="0" fontId="6" fillId="0" borderId="10" xfId="0" applyFont="1" applyFill="1" applyBorder="1" applyAlignment="1"/>
    <xf numFmtId="0" fontId="6" fillId="0" borderId="10" xfId="0" applyFont="1" applyFill="1" applyBorder="1" applyAlignment="1">
      <alignment wrapText="1"/>
    </xf>
    <xf numFmtId="0" fontId="6" fillId="0" borderId="18" xfId="0" applyFont="1" applyFill="1" applyBorder="1" applyAlignment="1">
      <alignment wrapText="1"/>
    </xf>
    <xf numFmtId="0" fontId="6" fillId="0" borderId="16" xfId="0" applyFont="1" applyFill="1" applyBorder="1" applyAlignment="1">
      <alignment wrapText="1"/>
    </xf>
    <xf numFmtId="0" fontId="6" fillId="0" borderId="3" xfId="0" applyFont="1" applyBorder="1" applyAlignment="1"/>
    <xf numFmtId="0" fontId="6" fillId="0" borderId="4" xfId="0" applyFont="1" applyBorder="1" applyAlignment="1"/>
    <xf numFmtId="0" fontId="6" fillId="7" borderId="3" xfId="0" applyFont="1" applyFill="1" applyBorder="1" applyAlignment="1"/>
    <xf numFmtId="0" fontId="6" fillId="7" borderId="4" xfId="0" applyFont="1" applyFill="1" applyBorder="1" applyAlignment="1"/>
    <xf numFmtId="0" fontId="1" fillId="7" borderId="6" xfId="0" applyFont="1" applyFill="1" applyBorder="1"/>
    <xf numFmtId="0" fontId="12" fillId="0" borderId="0" xfId="0" applyFont="1" applyAlignment="1">
      <alignment horizontal="left" wrapText="1"/>
    </xf>
    <xf numFmtId="0" fontId="1" fillId="0" borderId="6" xfId="0" applyFont="1" applyFill="1" applyBorder="1"/>
    <xf numFmtId="0" fontId="1" fillId="3" borderId="39" xfId="0" applyFont="1" applyFill="1" applyBorder="1"/>
    <xf numFmtId="0" fontId="1" fillId="3" borderId="40" xfId="0" applyFont="1" applyFill="1" applyBorder="1"/>
    <xf numFmtId="0" fontId="6" fillId="0" borderId="14" xfId="0" applyFont="1" applyBorder="1" applyAlignment="1"/>
    <xf numFmtId="0" fontId="6" fillId="0" borderId="41" xfId="0" applyFont="1" applyBorder="1"/>
    <xf numFmtId="0" fontId="1" fillId="0" borderId="42" xfId="0" applyFont="1" applyFill="1" applyBorder="1"/>
    <xf numFmtId="0" fontId="5" fillId="0" borderId="41" xfId="0" applyFont="1" applyFill="1" applyBorder="1" applyAlignment="1">
      <alignment horizontal="left" vertical="center" wrapText="1"/>
    </xf>
    <xf numFmtId="0" fontId="1" fillId="0" borderId="42" xfId="0" applyFont="1" applyBorder="1"/>
    <xf numFmtId="0" fontId="6" fillId="0" borderId="3" xfId="0" applyFont="1" applyFill="1" applyBorder="1" applyAlignment="1"/>
    <xf numFmtId="0" fontId="6" fillId="0" borderId="4" xfId="0" applyFont="1" applyFill="1" applyBorder="1" applyAlignment="1"/>
    <xf numFmtId="0" fontId="6" fillId="3" borderId="39" xfId="0" applyFont="1" applyFill="1" applyBorder="1"/>
    <xf numFmtId="0" fontId="6" fillId="3" borderId="40" xfId="0" applyFont="1" applyFill="1" applyBorder="1"/>
    <xf numFmtId="0" fontId="6" fillId="7" borderId="15" xfId="0" applyFont="1" applyFill="1" applyBorder="1" applyAlignment="1"/>
    <xf numFmtId="0" fontId="6" fillId="7" borderId="16" xfId="0" applyFont="1" applyFill="1" applyBorder="1" applyAlignment="1"/>
    <xf numFmtId="0" fontId="6" fillId="0" borderId="15" xfId="0" applyFont="1" applyFill="1" applyBorder="1" applyAlignment="1"/>
    <xf numFmtId="0" fontId="6" fillId="0" borderId="16" xfId="0" applyFont="1" applyFill="1" applyBorder="1" applyAlignment="1"/>
    <xf numFmtId="0" fontId="6" fillId="0" borderId="15" xfId="0" applyFont="1" applyBorder="1" applyAlignment="1"/>
    <xf numFmtId="0" fontId="6" fillId="0" borderId="16" xfId="0" applyFont="1" applyBorder="1" applyAlignment="1"/>
    <xf numFmtId="0" fontId="5" fillId="3" borderId="39" xfId="0" applyFont="1" applyFill="1" applyBorder="1"/>
    <xf numFmtId="0" fontId="5" fillId="3" borderId="40" xfId="0" applyFont="1" applyFill="1" applyBorder="1"/>
    <xf numFmtId="0" fontId="5" fillId="0" borderId="0" xfId="0" applyFont="1" applyAlignment="1">
      <alignment vertical="center"/>
    </xf>
    <xf numFmtId="0" fontId="20" fillId="0" borderId="0" xfId="0" applyFont="1" applyBorder="1" applyAlignment="1">
      <alignment vertical="center"/>
    </xf>
    <xf numFmtId="0" fontId="6" fillId="0" borderId="0" xfId="0" applyFont="1" applyBorder="1"/>
    <xf numFmtId="0" fontId="6" fillId="0" borderId="0" xfId="0" applyFont="1" applyBorder="1" applyAlignment="1">
      <alignment horizontal="left" wrapText="1"/>
    </xf>
    <xf numFmtId="0" fontId="6" fillId="0" borderId="0" xfId="0" applyFont="1" applyFill="1" applyBorder="1"/>
    <xf numFmtId="0" fontId="6" fillId="0" borderId="0" xfId="0" applyFont="1" applyBorder="1" applyAlignment="1">
      <alignment horizontal="center" wrapText="1"/>
    </xf>
    <xf numFmtId="0" fontId="20" fillId="0" borderId="0" xfId="0" applyFont="1" applyBorder="1"/>
    <xf numFmtId="0" fontId="5" fillId="4" borderId="0" xfId="0" applyFont="1" applyFill="1" applyBorder="1"/>
    <xf numFmtId="0" fontId="5" fillId="4" borderId="0" xfId="0" applyFont="1" applyFill="1"/>
    <xf numFmtId="0" fontId="6" fillId="4" borderId="0" xfId="0" applyFont="1" applyFill="1"/>
    <xf numFmtId="0" fontId="6" fillId="4" borderId="0" xfId="0" applyFont="1" applyFill="1" applyBorder="1"/>
    <xf numFmtId="0" fontId="6" fillId="0" borderId="0" xfId="0" applyFont="1" applyBorder="1" applyAlignment="1">
      <alignment horizontal="center"/>
    </xf>
    <xf numFmtId="0" fontId="6" fillId="0" borderId="23" xfId="0" applyFont="1" applyBorder="1" applyAlignment="1">
      <alignment vertical="center"/>
    </xf>
    <xf numFmtId="0" fontId="6" fillId="0" borderId="23" xfId="0" applyFont="1" applyBorder="1" applyAlignment="1">
      <alignment horizontal="center" wrapText="1"/>
    </xf>
    <xf numFmtId="0" fontId="20" fillId="0" borderId="23" xfId="0" applyFont="1" applyBorder="1" applyAlignment="1">
      <alignment horizontal="center" wrapText="1"/>
    </xf>
    <xf numFmtId="0" fontId="6" fillId="0" borderId="23" xfId="0" applyFont="1" applyBorder="1" applyAlignment="1">
      <alignment vertical="center" wrapText="1"/>
    </xf>
    <xf numFmtId="0" fontId="6" fillId="0" borderId="47" xfId="0" applyFont="1" applyBorder="1" applyAlignment="1">
      <alignment horizontal="center" wrapText="1"/>
    </xf>
    <xf numFmtId="0" fontId="20" fillId="0" borderId="47" xfId="0" applyFont="1" applyBorder="1" applyAlignment="1">
      <alignment horizontal="center" wrapText="1"/>
    </xf>
    <xf numFmtId="0" fontId="16" fillId="8" borderId="48" xfId="0" applyFont="1" applyFill="1" applyBorder="1" applyAlignment="1">
      <alignment horizontal="center" vertical="center" wrapText="1"/>
    </xf>
    <xf numFmtId="0" fontId="16" fillId="8" borderId="49" xfId="0" applyFont="1" applyFill="1" applyBorder="1" applyAlignment="1">
      <alignment horizontal="center" vertical="center" wrapText="1"/>
    </xf>
    <xf numFmtId="0" fontId="16" fillId="8" borderId="50" xfId="0" applyFont="1" applyFill="1" applyBorder="1" applyAlignment="1">
      <alignment horizontal="center" vertical="center" wrapText="1"/>
    </xf>
    <xf numFmtId="0" fontId="6" fillId="0" borderId="51" xfId="0" applyFont="1" applyBorder="1"/>
    <xf numFmtId="0" fontId="6" fillId="0" borderId="25" xfId="0" applyFont="1" applyBorder="1"/>
    <xf numFmtId="0" fontId="6" fillId="0" borderId="26" xfId="0" applyFont="1" applyBorder="1"/>
    <xf numFmtId="0" fontId="21" fillId="0" borderId="0" xfId="0" applyFont="1" applyBorder="1" applyAlignment="1">
      <alignment horizontal="center" vertical="center"/>
    </xf>
    <xf numFmtId="0" fontId="22" fillId="0" borderId="0" xfId="1" applyFont="1" applyBorder="1" applyAlignment="1">
      <alignment horizontal="center" vertical="center"/>
    </xf>
    <xf numFmtId="0" fontId="6" fillId="0" borderId="0" xfId="0" applyFont="1" applyBorder="1" applyAlignment="1">
      <alignment vertical="center" wrapText="1"/>
    </xf>
    <xf numFmtId="0" fontId="5" fillId="0" borderId="0" xfId="0" applyFont="1" applyBorder="1" applyAlignment="1">
      <alignment wrapText="1"/>
    </xf>
    <xf numFmtId="0" fontId="5" fillId="5" borderId="0" xfId="0" applyFont="1" applyFill="1"/>
    <xf numFmtId="0" fontId="6" fillId="5" borderId="0" xfId="0" applyFont="1" applyFill="1"/>
    <xf numFmtId="0" fontId="6" fillId="5" borderId="0" xfId="0" applyFont="1" applyFill="1" applyBorder="1"/>
    <xf numFmtId="0" fontId="19" fillId="5" borderId="0" xfId="0" applyFont="1" applyFill="1"/>
    <xf numFmtId="0" fontId="0" fillId="5" borderId="0" xfId="0" applyFill="1"/>
    <xf numFmtId="0" fontId="10" fillId="0" borderId="0" xfId="0" applyFont="1" applyFill="1" applyBorder="1" applyAlignment="1"/>
    <xf numFmtId="0" fontId="10" fillId="0" borderId="53" xfId="0" applyFont="1" applyBorder="1" applyAlignment="1">
      <alignment horizontal="center"/>
    </xf>
    <xf numFmtId="0" fontId="2" fillId="0" borderId="51" xfId="0" applyFont="1" applyBorder="1" applyAlignment="1">
      <alignment horizontal="center"/>
    </xf>
    <xf numFmtId="0" fontId="10" fillId="0" borderId="25" xfId="0" applyFont="1" applyBorder="1" applyAlignment="1">
      <alignment horizontal="left"/>
    </xf>
    <xf numFmtId="0" fontId="10" fillId="0" borderId="0" xfId="0" applyFont="1" applyBorder="1"/>
    <xf numFmtId="0" fontId="0" fillId="0" borderId="56" xfId="0" applyBorder="1"/>
    <xf numFmtId="0" fontId="6" fillId="0" borderId="0" xfId="0" applyFont="1" applyBorder="1" applyAlignment="1">
      <alignment horizontal="left"/>
    </xf>
    <xf numFmtId="0" fontId="0" fillId="5" borderId="0" xfId="0" applyFont="1" applyFill="1"/>
    <xf numFmtId="0" fontId="0" fillId="0" borderId="0" xfId="0" applyFont="1"/>
    <xf numFmtId="0" fontId="0" fillId="0" borderId="0" xfId="0" applyFont="1" applyBorder="1"/>
    <xf numFmtId="0" fontId="0" fillId="0" borderId="0" xfId="0" applyFont="1" applyFill="1" applyBorder="1"/>
    <xf numFmtId="0" fontId="0" fillId="2" borderId="0" xfId="0" applyFont="1" applyFill="1" applyBorder="1"/>
    <xf numFmtId="0" fontId="0" fillId="2" borderId="0" xfId="0" applyFont="1" applyFill="1"/>
    <xf numFmtId="0" fontId="0" fillId="2" borderId="0" xfId="0" applyFill="1"/>
    <xf numFmtId="0" fontId="0" fillId="2" borderId="0" xfId="0" applyFont="1" applyFill="1" applyBorder="1" applyAlignment="1">
      <alignment horizontal="right"/>
    </xf>
    <xf numFmtId="0" fontId="0" fillId="0" borderId="0" xfId="0" applyAlignment="1">
      <alignment wrapText="1"/>
    </xf>
    <xf numFmtId="0" fontId="0" fillId="2" borderId="0" xfId="0" applyFont="1" applyFill="1" applyBorder="1" applyAlignment="1">
      <alignment wrapText="1"/>
    </xf>
    <xf numFmtId="0" fontId="0" fillId="2" borderId="0" xfId="0" applyFont="1" applyFill="1" applyAlignment="1">
      <alignment wrapText="1"/>
    </xf>
    <xf numFmtId="0" fontId="0" fillId="2" borderId="0" xfId="0" applyFill="1" applyAlignment="1">
      <alignment wrapText="1"/>
    </xf>
    <xf numFmtId="0" fontId="0" fillId="0" borderId="0" xfId="0" applyFont="1" applyFill="1" applyBorder="1" applyAlignment="1">
      <alignment wrapText="1"/>
    </xf>
    <xf numFmtId="0" fontId="0" fillId="0" borderId="0" xfId="0" applyFont="1" applyBorder="1" applyAlignment="1">
      <alignment wrapText="1"/>
    </xf>
    <xf numFmtId="0" fontId="0" fillId="0" borderId="0" xfId="0" applyFont="1" applyAlignment="1">
      <alignment wrapText="1"/>
    </xf>
    <xf numFmtId="0" fontId="23" fillId="0" borderId="58" xfId="0" applyFont="1" applyBorder="1"/>
    <xf numFmtId="0" fontId="23" fillId="0" borderId="59" xfId="0" applyFont="1" applyBorder="1"/>
    <xf numFmtId="0" fontId="4" fillId="0" borderId="60" xfId="0" applyFont="1" applyBorder="1" applyAlignment="1">
      <alignment horizontal="right"/>
    </xf>
    <xf numFmtId="0" fontId="4" fillId="0" borderId="60" xfId="0" applyFont="1" applyFill="1" applyBorder="1" applyAlignment="1">
      <alignment horizontal="right"/>
    </xf>
    <xf numFmtId="0" fontId="4" fillId="0" borderId="60" xfId="0" applyFont="1" applyFill="1" applyBorder="1" applyAlignment="1">
      <alignment horizontal="right" wrapText="1"/>
    </xf>
    <xf numFmtId="0" fontId="0" fillId="0" borderId="62" xfId="0" applyBorder="1"/>
    <xf numFmtId="0" fontId="0" fillId="0" borderId="63" xfId="0" applyBorder="1"/>
    <xf numFmtId="0" fontId="0" fillId="0" borderId="64" xfId="0" applyBorder="1"/>
    <xf numFmtId="0" fontId="4" fillId="2" borderId="57" xfId="0" applyFont="1" applyFill="1" applyBorder="1" applyAlignment="1">
      <alignment horizontal="right"/>
    </xf>
    <xf numFmtId="0" fontId="4" fillId="2" borderId="60" xfId="0" applyFont="1" applyFill="1" applyBorder="1" applyAlignment="1">
      <alignment horizontal="right"/>
    </xf>
    <xf numFmtId="0" fontId="4" fillId="2" borderId="60" xfId="0" applyFont="1" applyFill="1" applyBorder="1" applyAlignment="1">
      <alignment horizontal="right" wrapText="1"/>
    </xf>
    <xf numFmtId="0" fontId="23" fillId="2" borderId="57" xfId="0" applyFont="1" applyFill="1" applyBorder="1"/>
    <xf numFmtId="0" fontId="23" fillId="0" borderId="60" xfId="0" applyFont="1" applyBorder="1"/>
    <xf numFmtId="0" fontId="23" fillId="2" borderId="60" xfId="0" applyFont="1" applyFill="1" applyBorder="1"/>
    <xf numFmtId="0" fontId="23" fillId="2" borderId="60" xfId="0" applyFont="1" applyFill="1" applyBorder="1" applyAlignment="1">
      <alignment wrapText="1"/>
    </xf>
    <xf numFmtId="0" fontId="23" fillId="0" borderId="60" xfId="0" applyFont="1" applyFill="1" applyBorder="1"/>
    <xf numFmtId="0" fontId="23" fillId="0" borderId="60" xfId="0" applyFont="1" applyFill="1" applyBorder="1" applyAlignment="1">
      <alignment wrapText="1"/>
    </xf>
    <xf numFmtId="0" fontId="23" fillId="0" borderId="60" xfId="0" applyFont="1" applyBorder="1" applyAlignment="1">
      <alignment wrapText="1"/>
    </xf>
    <xf numFmtId="0" fontId="23" fillId="2" borderId="66" xfId="0" applyFont="1" applyFill="1" applyBorder="1"/>
    <xf numFmtId="0" fontId="23" fillId="0" borderId="67" xfId="0" applyFont="1" applyBorder="1"/>
    <xf numFmtId="0" fontId="23" fillId="2" borderId="67" xfId="0" applyFont="1" applyFill="1" applyBorder="1"/>
    <xf numFmtId="0" fontId="23" fillId="2" borderId="67" xfId="0" applyFont="1" applyFill="1" applyBorder="1" applyAlignment="1">
      <alignment wrapText="1"/>
    </xf>
    <xf numFmtId="0" fontId="23" fillId="0" borderId="67" xfId="0" applyFont="1" applyFill="1" applyBorder="1"/>
    <xf numFmtId="0" fontId="23" fillId="0" borderId="67" xfId="0" applyFont="1" applyBorder="1" applyAlignment="1">
      <alignment wrapText="1"/>
    </xf>
    <xf numFmtId="0" fontId="23" fillId="0" borderId="67" xfId="0" applyFont="1" applyFill="1" applyBorder="1" applyAlignment="1">
      <alignment wrapText="1"/>
    </xf>
    <xf numFmtId="0" fontId="6" fillId="0" borderId="70" xfId="0" applyFont="1" applyBorder="1" applyAlignment="1"/>
    <xf numFmtId="0" fontId="6" fillId="0" borderId="61" xfId="0" applyFont="1" applyBorder="1"/>
    <xf numFmtId="0" fontId="6" fillId="7" borderId="70" xfId="0" applyFont="1" applyFill="1" applyBorder="1" applyAlignment="1"/>
    <xf numFmtId="0" fontId="6" fillId="0" borderId="71" xfId="0" applyFont="1" applyBorder="1" applyAlignment="1"/>
    <xf numFmtId="0" fontId="6" fillId="0" borderId="61" xfId="0" applyFont="1" applyFill="1" applyBorder="1"/>
    <xf numFmtId="0" fontId="6" fillId="7" borderId="71" xfId="0" applyFont="1" applyFill="1" applyBorder="1" applyAlignment="1"/>
    <xf numFmtId="0" fontId="6" fillId="0" borderId="70" xfId="0" applyFont="1" applyFill="1" applyBorder="1" applyAlignment="1">
      <alignment wrapText="1"/>
    </xf>
    <xf numFmtId="0" fontId="6" fillId="0" borderId="70" xfId="0" applyFont="1" applyFill="1" applyBorder="1" applyAlignment="1"/>
    <xf numFmtId="0" fontId="6" fillId="0" borderId="60" xfId="0" applyFont="1" applyFill="1" applyBorder="1" applyAlignment="1">
      <alignment wrapText="1"/>
    </xf>
    <xf numFmtId="0" fontId="6" fillId="0" borderId="72" xfId="0" applyFont="1" applyFill="1" applyBorder="1" applyAlignment="1">
      <alignment wrapText="1"/>
    </xf>
    <xf numFmtId="0" fontId="6" fillId="0" borderId="73" xfId="0" applyFont="1" applyFill="1" applyBorder="1" applyAlignment="1">
      <alignment horizontal="left" wrapText="1"/>
    </xf>
    <xf numFmtId="0" fontId="6" fillId="0" borderId="73" xfId="0" applyFont="1" applyBorder="1" applyAlignment="1"/>
    <xf numFmtId="0" fontId="6" fillId="0" borderId="74" xfId="0" applyFont="1" applyBorder="1" applyAlignment="1"/>
    <xf numFmtId="0" fontId="6" fillId="0" borderId="75" xfId="0" applyFont="1" applyBorder="1" applyAlignment="1"/>
    <xf numFmtId="0" fontId="6" fillId="0" borderId="74" xfId="0" applyFont="1" applyFill="1" applyBorder="1" applyAlignment="1">
      <alignment horizontal="left" wrapText="1"/>
    </xf>
    <xf numFmtId="0" fontId="6" fillId="0" borderId="75" xfId="0" applyFont="1" applyFill="1" applyBorder="1" applyAlignment="1">
      <alignment horizontal="left" wrapText="1"/>
    </xf>
    <xf numFmtId="0" fontId="6" fillId="0" borderId="71" xfId="0" applyFont="1" applyFill="1" applyBorder="1" applyAlignment="1"/>
    <xf numFmtId="0" fontId="6" fillId="7" borderId="72" xfId="0" applyFont="1" applyFill="1" applyBorder="1" applyAlignment="1"/>
    <xf numFmtId="0" fontId="6" fillId="0" borderId="72" xfId="0" applyFont="1" applyFill="1" applyBorder="1" applyAlignment="1"/>
    <xf numFmtId="0" fontId="5" fillId="0" borderId="61" xfId="0" applyFont="1" applyFill="1" applyBorder="1"/>
    <xf numFmtId="0" fontId="6" fillId="0" borderId="72" xfId="0" applyFont="1" applyBorder="1" applyAlignment="1"/>
    <xf numFmtId="0" fontId="6" fillId="7" borderId="76" xfId="0" applyFont="1" applyFill="1" applyBorder="1" applyAlignment="1"/>
    <xf numFmtId="0" fontId="6" fillId="0" borderId="63" xfId="0" applyFont="1" applyBorder="1" applyAlignment="1">
      <alignment horizontal="left"/>
    </xf>
    <xf numFmtId="0" fontId="6" fillId="0" borderId="64" xfId="0" applyFont="1" applyBorder="1"/>
    <xf numFmtId="0" fontId="25" fillId="9" borderId="65" xfId="0" applyFont="1" applyFill="1" applyBorder="1" applyAlignment="1">
      <alignment horizontal="left"/>
    </xf>
    <xf numFmtId="0" fontId="10" fillId="9" borderId="68" xfId="0" applyFont="1" applyFill="1" applyBorder="1"/>
    <xf numFmtId="0" fontId="0" fillId="9" borderId="68" xfId="0" applyFill="1" applyBorder="1"/>
    <xf numFmtId="0" fontId="0" fillId="9" borderId="69" xfId="0" applyFill="1" applyBorder="1"/>
    <xf numFmtId="0" fontId="6" fillId="0" borderId="71" xfId="0" applyFont="1" applyFill="1" applyBorder="1" applyAlignment="1">
      <alignment wrapText="1"/>
    </xf>
    <xf numFmtId="0" fontId="5" fillId="2" borderId="65" xfId="0" applyFont="1" applyFill="1" applyBorder="1" applyAlignment="1">
      <alignment horizontal="left" vertical="center"/>
    </xf>
    <xf numFmtId="0" fontId="6" fillId="2" borderId="68" xfId="0" applyFont="1" applyFill="1" applyBorder="1" applyAlignment="1">
      <alignment horizontal="left"/>
    </xf>
    <xf numFmtId="0" fontId="6" fillId="2" borderId="69" xfId="0" applyFont="1" applyFill="1" applyBorder="1"/>
    <xf numFmtId="0" fontId="5" fillId="2" borderId="68" xfId="0" applyFont="1" applyFill="1" applyBorder="1" applyAlignment="1">
      <alignment horizontal="left"/>
    </xf>
    <xf numFmtId="0" fontId="6" fillId="7" borderId="72" xfId="0" applyFont="1" applyFill="1" applyBorder="1" applyAlignment="1">
      <alignment horizontal="left" wrapText="1"/>
    </xf>
    <xf numFmtId="0" fontId="5" fillId="2" borderId="65" xfId="0" applyFont="1" applyFill="1" applyBorder="1" applyAlignment="1">
      <alignment vertical="center"/>
    </xf>
    <xf numFmtId="0" fontId="5" fillId="2" borderId="65" xfId="0" applyFont="1" applyFill="1" applyBorder="1" applyAlignment="1">
      <alignment vertical="center" wrapText="1"/>
    </xf>
    <xf numFmtId="0" fontId="2" fillId="0" borderId="79" xfId="0" applyFont="1" applyBorder="1" applyAlignment="1">
      <alignment horizontal="center"/>
    </xf>
    <xf numFmtId="0" fontId="10" fillId="0" borderId="78" xfId="0" applyFont="1" applyBorder="1" applyAlignment="1">
      <alignment horizontal="center"/>
    </xf>
    <xf numFmtId="0" fontId="5" fillId="0" borderId="78" xfId="0" applyFont="1" applyBorder="1" applyAlignment="1">
      <alignment horizontal="center" wrapText="1"/>
    </xf>
    <xf numFmtId="0" fontId="4" fillId="0" borderId="79" xfId="0" applyFont="1" applyBorder="1" applyAlignment="1">
      <alignment horizontal="center"/>
    </xf>
    <xf numFmtId="0" fontId="10" fillId="0" borderId="80" xfId="0" applyFont="1" applyBorder="1" applyAlignment="1">
      <alignment horizontal="center"/>
    </xf>
    <xf numFmtId="0" fontId="2" fillId="0" borderId="81" xfId="0" applyFont="1" applyBorder="1" applyAlignment="1">
      <alignment horizontal="center"/>
    </xf>
    <xf numFmtId="0" fontId="0" fillId="0" borderId="82" xfId="0" applyBorder="1"/>
    <xf numFmtId="0" fontId="0" fillId="0" borderId="83" xfId="0" applyBorder="1"/>
    <xf numFmtId="0" fontId="4" fillId="0" borderId="57" xfId="0" applyFont="1" applyFill="1" applyBorder="1" applyAlignment="1">
      <alignment horizontal="right"/>
    </xf>
    <xf numFmtId="0" fontId="24" fillId="0" borderId="62" xfId="0" applyFont="1" applyBorder="1"/>
    <xf numFmtId="0" fontId="23" fillId="0" borderId="57" xfId="0" applyNumberFormat="1" applyFont="1" applyBorder="1"/>
    <xf numFmtId="0" fontId="5" fillId="0" borderId="1" xfId="0" applyFont="1" applyBorder="1" applyAlignment="1">
      <alignment vertical="center"/>
    </xf>
    <xf numFmtId="0" fontId="0" fillId="0" borderId="0" xfId="0" applyFill="1" applyAlignment="1">
      <alignment wrapText="1"/>
    </xf>
    <xf numFmtId="0" fontId="0" fillId="0" borderId="0" xfId="0" applyFont="1" applyFill="1" applyAlignment="1">
      <alignment wrapText="1"/>
    </xf>
    <xf numFmtId="0" fontId="6" fillId="2" borderId="77" xfId="0" applyFont="1" applyFill="1" applyBorder="1" applyAlignment="1">
      <alignment vertical="center"/>
    </xf>
    <xf numFmtId="0" fontId="6" fillId="2" borderId="77" xfId="0" applyFont="1" applyFill="1" applyBorder="1" applyAlignment="1">
      <alignment vertical="center" wrapText="1"/>
    </xf>
    <xf numFmtId="0" fontId="0" fillId="0" borderId="0" xfId="0" applyFont="1" applyFill="1"/>
    <xf numFmtId="0" fontId="0" fillId="0" borderId="0" xfId="0" applyFont="1" applyFill="1" applyBorder="1" applyAlignment="1">
      <alignment horizontal="right"/>
    </xf>
    <xf numFmtId="0" fontId="26" fillId="0" borderId="0" xfId="0" applyFont="1" applyFill="1"/>
    <xf numFmtId="0" fontId="29" fillId="0" borderId="0" xfId="0" applyFont="1" applyAlignment="1">
      <alignment vertical="center"/>
    </xf>
    <xf numFmtId="0" fontId="8" fillId="0" borderId="0" xfId="1" applyAlignment="1">
      <alignment vertical="center"/>
    </xf>
    <xf numFmtId="0" fontId="32" fillId="0" borderId="0" xfId="0" applyFont="1" applyAlignment="1">
      <alignment vertical="center"/>
    </xf>
    <xf numFmtId="0" fontId="30" fillId="0" borderId="0" xfId="0" applyFont="1" applyAlignment="1">
      <alignment vertical="center"/>
    </xf>
    <xf numFmtId="0" fontId="33" fillId="0" borderId="0" xfId="0" applyFont="1" applyAlignment="1">
      <alignment vertical="center"/>
    </xf>
    <xf numFmtId="0" fontId="30" fillId="7" borderId="0" xfId="0" applyFont="1" applyFill="1" applyAlignment="1">
      <alignment vertical="center" wrapText="1"/>
    </xf>
    <xf numFmtId="0" fontId="12" fillId="0" borderId="0" xfId="0" applyFont="1" applyAlignment="1">
      <alignment horizontal="left" wrapText="1"/>
    </xf>
    <xf numFmtId="0" fontId="6" fillId="0" borderId="27" xfId="0" applyFont="1" applyFill="1" applyBorder="1" applyAlignment="1">
      <alignment horizontal="center" wrapText="1"/>
    </xf>
    <xf numFmtId="0" fontId="6" fillId="0" borderId="28" xfId="0" applyFont="1" applyFill="1" applyBorder="1" applyAlignment="1">
      <alignment horizontal="center" wrapText="1"/>
    </xf>
    <xf numFmtId="0" fontId="6" fillId="0" borderId="29" xfId="0" applyFont="1" applyFill="1" applyBorder="1" applyAlignment="1">
      <alignment horizontal="center" wrapText="1"/>
    </xf>
    <xf numFmtId="0" fontId="6" fillId="0" borderId="30" xfId="0" applyFont="1" applyFill="1" applyBorder="1" applyAlignment="1">
      <alignment horizontal="center" wrapText="1"/>
    </xf>
    <xf numFmtId="0" fontId="6" fillId="0" borderId="31" xfId="0" applyFont="1" applyFill="1" applyBorder="1" applyAlignment="1">
      <alignment horizontal="center" wrapText="1"/>
    </xf>
    <xf numFmtId="0" fontId="6" fillId="0" borderId="32" xfId="0" applyFont="1" applyFill="1" applyBorder="1" applyAlignment="1">
      <alignment horizontal="center" wrapText="1"/>
    </xf>
    <xf numFmtId="0" fontId="6" fillId="0" borderId="1" xfId="0" applyFont="1" applyBorder="1" applyAlignment="1">
      <alignment horizontal="center" vertical="center"/>
    </xf>
    <xf numFmtId="0" fontId="12" fillId="0" borderId="0" xfId="0" applyFont="1" applyFill="1" applyAlignment="1">
      <alignment horizontal="left" vertical="top" wrapText="1"/>
    </xf>
    <xf numFmtId="0" fontId="6" fillId="2" borderId="91" xfId="0" applyFont="1" applyFill="1" applyBorder="1" applyAlignment="1">
      <alignment horizontal="center"/>
    </xf>
    <xf numFmtId="0" fontId="6" fillId="2" borderId="92" xfId="0" applyFont="1" applyFill="1" applyBorder="1" applyAlignment="1">
      <alignment horizontal="center"/>
    </xf>
    <xf numFmtId="0" fontId="6" fillId="2" borderId="93" xfId="0" applyFont="1" applyFill="1" applyBorder="1" applyAlignment="1">
      <alignment horizontal="center"/>
    </xf>
    <xf numFmtId="0" fontId="5" fillId="3" borderId="35" xfId="0" applyFont="1" applyFill="1" applyBorder="1" applyAlignment="1">
      <alignment horizontal="left" wrapText="1"/>
    </xf>
    <xf numFmtId="0" fontId="5" fillId="3" borderId="36" xfId="0" applyFont="1" applyFill="1" applyBorder="1" applyAlignment="1">
      <alignment horizontal="left" wrapText="1"/>
    </xf>
    <xf numFmtId="0" fontId="5" fillId="3" borderId="12" xfId="0" applyFont="1" applyFill="1" applyBorder="1" applyAlignment="1">
      <alignment horizontal="left" wrapText="1"/>
    </xf>
    <xf numFmtId="0" fontId="5" fillId="3" borderId="20" xfId="0" applyFont="1" applyFill="1" applyBorder="1" applyAlignment="1">
      <alignment horizontal="left" wrapText="1"/>
    </xf>
    <xf numFmtId="0" fontId="16" fillId="8" borderId="26" xfId="0" applyFont="1" applyFill="1" applyBorder="1" applyAlignment="1">
      <alignment horizontal="center" vertical="center" wrapText="1"/>
    </xf>
    <xf numFmtId="0" fontId="16" fillId="8" borderId="84"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6" fillId="2" borderId="93" xfId="0" applyFont="1" applyFill="1" applyBorder="1" applyAlignment="1">
      <alignment horizontal="center" vertical="center" wrapText="1"/>
    </xf>
    <xf numFmtId="0" fontId="5" fillId="3" borderId="5" xfId="0" applyFont="1" applyFill="1" applyBorder="1" applyAlignment="1">
      <alignment horizontal="left" wrapText="1"/>
    </xf>
    <xf numFmtId="0" fontId="5" fillId="3" borderId="13" xfId="0" applyFont="1" applyFill="1" applyBorder="1" applyAlignment="1">
      <alignment horizontal="left" wrapText="1"/>
    </xf>
    <xf numFmtId="0" fontId="16" fillId="8" borderId="85" xfId="0" applyFont="1" applyFill="1" applyBorder="1" applyAlignment="1">
      <alignment horizontal="center" vertical="center" wrapText="1"/>
    </xf>
    <xf numFmtId="0" fontId="16" fillId="8" borderId="86" xfId="0" applyFont="1" applyFill="1" applyBorder="1" applyAlignment="1">
      <alignment horizontal="center" vertical="center" wrapText="1"/>
    </xf>
    <xf numFmtId="0" fontId="16" fillId="8" borderId="87" xfId="0" applyFont="1" applyFill="1" applyBorder="1" applyAlignment="1">
      <alignment horizontal="center" vertical="center" wrapText="1"/>
    </xf>
    <xf numFmtId="0" fontId="0" fillId="2" borderId="91" xfId="0" applyFill="1" applyBorder="1" applyAlignment="1">
      <alignment horizontal="center"/>
    </xf>
    <xf numFmtId="0" fontId="0" fillId="2" borderId="92" xfId="0" applyFill="1" applyBorder="1" applyAlignment="1">
      <alignment horizontal="center"/>
    </xf>
    <xf numFmtId="0" fontId="0" fillId="2" borderId="93" xfId="0" applyFill="1" applyBorder="1" applyAlignment="1">
      <alignment horizontal="center"/>
    </xf>
    <xf numFmtId="0" fontId="5" fillId="3" borderId="44" xfId="0" applyFont="1" applyFill="1" applyBorder="1" applyAlignment="1">
      <alignment horizontal="left" vertical="center" wrapText="1"/>
    </xf>
    <xf numFmtId="0" fontId="5" fillId="3" borderId="39" xfId="0" applyFont="1" applyFill="1" applyBorder="1" applyAlignment="1">
      <alignment horizontal="left" vertical="center" wrapText="1"/>
    </xf>
    <xf numFmtId="0" fontId="16" fillId="8" borderId="88" xfId="0" applyFont="1" applyFill="1" applyBorder="1" applyAlignment="1">
      <alignment horizontal="center" vertical="center" wrapText="1"/>
    </xf>
    <xf numFmtId="0" fontId="16" fillId="8" borderId="89" xfId="0" applyFont="1" applyFill="1" applyBorder="1" applyAlignment="1">
      <alignment horizontal="center" vertical="center" wrapText="1"/>
    </xf>
    <xf numFmtId="0" fontId="16" fillId="8" borderId="90" xfId="0" applyFont="1" applyFill="1" applyBorder="1" applyAlignment="1">
      <alignment horizontal="center" vertical="center" wrapText="1"/>
    </xf>
    <xf numFmtId="0" fontId="6" fillId="2" borderId="91" xfId="0" applyFont="1" applyFill="1" applyBorder="1" applyAlignment="1">
      <alignment horizontal="center" vertical="center"/>
    </xf>
    <xf numFmtId="0" fontId="6" fillId="2" borderId="92" xfId="0" applyFont="1" applyFill="1" applyBorder="1" applyAlignment="1">
      <alignment horizontal="center" vertical="center"/>
    </xf>
    <xf numFmtId="0" fontId="6" fillId="2" borderId="93" xfId="0" applyFont="1" applyFill="1" applyBorder="1" applyAlignment="1">
      <alignment horizontal="center" vertical="center"/>
    </xf>
    <xf numFmtId="0" fontId="5" fillId="3" borderId="44" xfId="0" applyFont="1" applyFill="1" applyBorder="1" applyAlignment="1">
      <alignment horizontal="left" wrapText="1"/>
    </xf>
    <xf numFmtId="0" fontId="5" fillId="3" borderId="39" xfId="0" applyFont="1" applyFill="1" applyBorder="1" applyAlignment="1">
      <alignment horizontal="left" wrapText="1"/>
    </xf>
    <xf numFmtId="0" fontId="5" fillId="3" borderId="45" xfId="0" applyFont="1" applyFill="1" applyBorder="1" applyAlignment="1">
      <alignment horizontal="left" wrapText="1"/>
    </xf>
    <xf numFmtId="0" fontId="5" fillId="3" borderId="43" xfId="0" applyFont="1" applyFill="1" applyBorder="1" applyAlignment="1">
      <alignment horizontal="left" wrapText="1"/>
    </xf>
    <xf numFmtId="0" fontId="10" fillId="3" borderId="65" xfId="0" applyFont="1" applyFill="1" applyBorder="1" applyAlignment="1">
      <alignment horizontal="center"/>
    </xf>
    <xf numFmtId="0" fontId="10" fillId="3" borderId="68" xfId="0" applyFont="1" applyFill="1" applyBorder="1" applyAlignment="1">
      <alignment horizontal="center"/>
    </xf>
    <xf numFmtId="0" fontId="10" fillId="3" borderId="69" xfId="0" applyFont="1" applyFill="1" applyBorder="1" applyAlignment="1">
      <alignment horizontal="center"/>
    </xf>
    <xf numFmtId="0" fontId="10" fillId="3" borderId="51" xfId="0" applyFont="1" applyFill="1" applyBorder="1" applyAlignment="1">
      <alignment horizontal="center"/>
    </xf>
    <xf numFmtId="0" fontId="10" fillId="3" borderId="52" xfId="0" applyFont="1" applyFill="1" applyBorder="1" applyAlignment="1">
      <alignment horizontal="center"/>
    </xf>
    <xf numFmtId="0" fontId="10" fillId="3" borderId="46" xfId="0" applyFont="1" applyFill="1" applyBorder="1" applyAlignment="1">
      <alignment horizontal="center"/>
    </xf>
    <xf numFmtId="0" fontId="10" fillId="3" borderId="53" xfId="0" applyFont="1" applyFill="1" applyBorder="1" applyAlignment="1">
      <alignment horizontal="center"/>
    </xf>
    <xf numFmtId="0" fontId="10" fillId="3" borderId="54" xfId="0" applyFont="1" applyFill="1" applyBorder="1" applyAlignment="1">
      <alignment horizontal="center"/>
    </xf>
    <xf numFmtId="0" fontId="10" fillId="3" borderId="55" xfId="0" applyFont="1" applyFill="1" applyBorder="1" applyAlignment="1">
      <alignment horizontal="center"/>
    </xf>
  </cellXfs>
  <cellStyles count="2">
    <cellStyle name="Hyperlink" xfId="1" builtinId="8"/>
    <cellStyle name="Normal" xfId="0" builtinId="0"/>
  </cellStyles>
  <dxfs count="20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Responses!$V$12" lockText="1" noThreeD="1"/>
</file>

<file path=xl/ctrlProps/ctrlProp10.xml><?xml version="1.0" encoding="utf-8"?>
<formControlPr xmlns="http://schemas.microsoft.com/office/spreadsheetml/2009/9/main" objectType="CheckBox" fmlaLink="Responses!$Y$14" lockText="1" noThreeD="1"/>
</file>

<file path=xl/ctrlProps/ctrlProp100.xml><?xml version="1.0" encoding="utf-8"?>
<formControlPr xmlns="http://schemas.microsoft.com/office/spreadsheetml/2009/9/main" objectType="CheckBox" fmlaLink="$O$11" lockText="1" noThreeD="1"/>
</file>

<file path=xl/ctrlProps/ctrlProp1000.xml><?xml version="1.0" encoding="utf-8"?>
<formControlPr xmlns="http://schemas.microsoft.com/office/spreadsheetml/2009/9/main" objectType="CheckBox" fmlaLink="$S$41" lockText="1" noThreeD="1"/>
</file>

<file path=xl/ctrlProps/ctrlProp1001.xml><?xml version="1.0" encoding="utf-8"?>
<formControlPr xmlns="http://schemas.microsoft.com/office/spreadsheetml/2009/9/main" objectType="CheckBox" fmlaLink="$S$42" lockText="1" noThreeD="1"/>
</file>

<file path=xl/ctrlProps/ctrlProp1002.xml><?xml version="1.0" encoding="utf-8"?>
<formControlPr xmlns="http://schemas.microsoft.com/office/spreadsheetml/2009/9/main" objectType="CheckBox" fmlaLink="$O$44" lockText="1" noThreeD="1"/>
</file>

<file path=xl/ctrlProps/ctrlProp1003.xml><?xml version="1.0" encoding="utf-8"?>
<formControlPr xmlns="http://schemas.microsoft.com/office/spreadsheetml/2009/9/main" objectType="CheckBox" fmlaLink="$O$45" lockText="1" noThreeD="1"/>
</file>

<file path=xl/ctrlProps/ctrlProp1004.xml><?xml version="1.0" encoding="utf-8"?>
<formControlPr xmlns="http://schemas.microsoft.com/office/spreadsheetml/2009/9/main" objectType="CheckBox" fmlaLink="$O$46" lockText="1" noThreeD="1"/>
</file>

<file path=xl/ctrlProps/ctrlProp1005.xml><?xml version="1.0" encoding="utf-8"?>
<formControlPr xmlns="http://schemas.microsoft.com/office/spreadsheetml/2009/9/main" objectType="CheckBox" fmlaLink="$O$47" lockText="1" noThreeD="1"/>
</file>

<file path=xl/ctrlProps/ctrlProp1006.xml><?xml version="1.0" encoding="utf-8"?>
<formControlPr xmlns="http://schemas.microsoft.com/office/spreadsheetml/2009/9/main" objectType="CheckBox" fmlaLink="$O$48" lockText="1" noThreeD="1"/>
</file>

<file path=xl/ctrlProps/ctrlProp1007.xml><?xml version="1.0" encoding="utf-8"?>
<formControlPr xmlns="http://schemas.microsoft.com/office/spreadsheetml/2009/9/main" objectType="CheckBox" fmlaLink="$O$49" lockText="1" noThreeD="1"/>
</file>

<file path=xl/ctrlProps/ctrlProp1008.xml><?xml version="1.0" encoding="utf-8"?>
<formControlPr xmlns="http://schemas.microsoft.com/office/spreadsheetml/2009/9/main" objectType="CheckBox" fmlaLink="$O$50" lockText="1" noThreeD="1"/>
</file>

<file path=xl/ctrlProps/ctrlProp1009.xml><?xml version="1.0" encoding="utf-8"?>
<formControlPr xmlns="http://schemas.microsoft.com/office/spreadsheetml/2009/9/main" objectType="CheckBox" fmlaLink="$O$51" lockText="1" noThreeD="1"/>
</file>

<file path=xl/ctrlProps/ctrlProp101.xml><?xml version="1.0" encoding="utf-8"?>
<formControlPr xmlns="http://schemas.microsoft.com/office/spreadsheetml/2009/9/main" objectType="CheckBox" fmlaLink="$P$8" lockText="1" noThreeD="1"/>
</file>

<file path=xl/ctrlProps/ctrlProp1010.xml><?xml version="1.0" encoding="utf-8"?>
<formControlPr xmlns="http://schemas.microsoft.com/office/spreadsheetml/2009/9/main" objectType="CheckBox" fmlaLink="$O$52" lockText="1" noThreeD="1"/>
</file>

<file path=xl/ctrlProps/ctrlProp1011.xml><?xml version="1.0" encoding="utf-8"?>
<formControlPr xmlns="http://schemas.microsoft.com/office/spreadsheetml/2009/9/main" objectType="CheckBox" fmlaLink="$O$53" lockText="1" noThreeD="1"/>
</file>

<file path=xl/ctrlProps/ctrlProp1012.xml><?xml version="1.0" encoding="utf-8"?>
<formControlPr xmlns="http://schemas.microsoft.com/office/spreadsheetml/2009/9/main" objectType="CheckBox" fmlaLink="$O$54" lockText="1" noThreeD="1"/>
</file>

<file path=xl/ctrlProps/ctrlProp1013.xml><?xml version="1.0" encoding="utf-8"?>
<formControlPr xmlns="http://schemas.microsoft.com/office/spreadsheetml/2009/9/main" objectType="CheckBox" fmlaLink="$O$55" lockText="1" noThreeD="1"/>
</file>

<file path=xl/ctrlProps/ctrlProp1014.xml><?xml version="1.0" encoding="utf-8"?>
<formControlPr xmlns="http://schemas.microsoft.com/office/spreadsheetml/2009/9/main" objectType="CheckBox" fmlaLink="$O$56" lockText="1" noThreeD="1"/>
</file>

<file path=xl/ctrlProps/ctrlProp1015.xml><?xml version="1.0" encoding="utf-8"?>
<formControlPr xmlns="http://schemas.microsoft.com/office/spreadsheetml/2009/9/main" objectType="CheckBox" fmlaLink="$O$57" lockText="1" noThreeD="1"/>
</file>

<file path=xl/ctrlProps/ctrlProp1016.xml><?xml version="1.0" encoding="utf-8"?>
<formControlPr xmlns="http://schemas.microsoft.com/office/spreadsheetml/2009/9/main" objectType="CheckBox" fmlaLink="$O$58" lockText="1" noThreeD="1"/>
</file>

<file path=xl/ctrlProps/ctrlProp1017.xml><?xml version="1.0" encoding="utf-8"?>
<formControlPr xmlns="http://schemas.microsoft.com/office/spreadsheetml/2009/9/main" objectType="CheckBox" fmlaLink="$O$59" lockText="1" noThreeD="1"/>
</file>

<file path=xl/ctrlProps/ctrlProp1018.xml><?xml version="1.0" encoding="utf-8"?>
<formControlPr xmlns="http://schemas.microsoft.com/office/spreadsheetml/2009/9/main" objectType="CheckBox" fmlaLink="$O$60" lockText="1" noThreeD="1"/>
</file>

<file path=xl/ctrlProps/ctrlProp1019.xml><?xml version="1.0" encoding="utf-8"?>
<formControlPr xmlns="http://schemas.microsoft.com/office/spreadsheetml/2009/9/main" objectType="CheckBox" fmlaLink="$O$61" lockText="1" noThreeD="1"/>
</file>

<file path=xl/ctrlProps/ctrlProp102.xml><?xml version="1.0" encoding="utf-8"?>
<formControlPr xmlns="http://schemas.microsoft.com/office/spreadsheetml/2009/9/main" objectType="CheckBox" fmlaLink="$P$9" lockText="1" noThreeD="1"/>
</file>

<file path=xl/ctrlProps/ctrlProp1020.xml><?xml version="1.0" encoding="utf-8"?>
<formControlPr xmlns="http://schemas.microsoft.com/office/spreadsheetml/2009/9/main" objectType="CheckBox" fmlaLink="$P$44" lockText="1" noThreeD="1"/>
</file>

<file path=xl/ctrlProps/ctrlProp1021.xml><?xml version="1.0" encoding="utf-8"?>
<formControlPr xmlns="http://schemas.microsoft.com/office/spreadsheetml/2009/9/main" objectType="CheckBox" fmlaLink="$P$45" lockText="1" noThreeD="1"/>
</file>

<file path=xl/ctrlProps/ctrlProp1022.xml><?xml version="1.0" encoding="utf-8"?>
<formControlPr xmlns="http://schemas.microsoft.com/office/spreadsheetml/2009/9/main" objectType="CheckBox" fmlaLink="$P$46" lockText="1" noThreeD="1"/>
</file>

<file path=xl/ctrlProps/ctrlProp1023.xml><?xml version="1.0" encoding="utf-8"?>
<formControlPr xmlns="http://schemas.microsoft.com/office/spreadsheetml/2009/9/main" objectType="CheckBox" fmlaLink="$P$47" lockText="1" noThreeD="1"/>
</file>

<file path=xl/ctrlProps/ctrlProp1024.xml><?xml version="1.0" encoding="utf-8"?>
<formControlPr xmlns="http://schemas.microsoft.com/office/spreadsheetml/2009/9/main" objectType="CheckBox" fmlaLink="$P$48" lockText="1" noThreeD="1"/>
</file>

<file path=xl/ctrlProps/ctrlProp1025.xml><?xml version="1.0" encoding="utf-8"?>
<formControlPr xmlns="http://schemas.microsoft.com/office/spreadsheetml/2009/9/main" objectType="CheckBox" fmlaLink="$P$49" lockText="1" noThreeD="1"/>
</file>

<file path=xl/ctrlProps/ctrlProp1026.xml><?xml version="1.0" encoding="utf-8"?>
<formControlPr xmlns="http://schemas.microsoft.com/office/spreadsheetml/2009/9/main" objectType="CheckBox" fmlaLink="$P$50" lockText="1" noThreeD="1"/>
</file>

<file path=xl/ctrlProps/ctrlProp1027.xml><?xml version="1.0" encoding="utf-8"?>
<formControlPr xmlns="http://schemas.microsoft.com/office/spreadsheetml/2009/9/main" objectType="CheckBox" fmlaLink="$P$51" lockText="1" noThreeD="1"/>
</file>

<file path=xl/ctrlProps/ctrlProp1028.xml><?xml version="1.0" encoding="utf-8"?>
<formControlPr xmlns="http://schemas.microsoft.com/office/spreadsheetml/2009/9/main" objectType="CheckBox" fmlaLink="$P$52" lockText="1" noThreeD="1"/>
</file>

<file path=xl/ctrlProps/ctrlProp1029.xml><?xml version="1.0" encoding="utf-8"?>
<formControlPr xmlns="http://schemas.microsoft.com/office/spreadsheetml/2009/9/main" objectType="CheckBox" fmlaLink="$P$53" lockText="1" noThreeD="1"/>
</file>

<file path=xl/ctrlProps/ctrlProp103.xml><?xml version="1.0" encoding="utf-8"?>
<formControlPr xmlns="http://schemas.microsoft.com/office/spreadsheetml/2009/9/main" objectType="CheckBox" fmlaLink="$P$10" lockText="1" noThreeD="1"/>
</file>

<file path=xl/ctrlProps/ctrlProp1030.xml><?xml version="1.0" encoding="utf-8"?>
<formControlPr xmlns="http://schemas.microsoft.com/office/spreadsheetml/2009/9/main" objectType="CheckBox" fmlaLink="$P$54" lockText="1" noThreeD="1"/>
</file>

<file path=xl/ctrlProps/ctrlProp1031.xml><?xml version="1.0" encoding="utf-8"?>
<formControlPr xmlns="http://schemas.microsoft.com/office/spreadsheetml/2009/9/main" objectType="CheckBox" fmlaLink="$P$55" lockText="1" noThreeD="1"/>
</file>

<file path=xl/ctrlProps/ctrlProp1032.xml><?xml version="1.0" encoding="utf-8"?>
<formControlPr xmlns="http://schemas.microsoft.com/office/spreadsheetml/2009/9/main" objectType="CheckBox" fmlaLink="$P$56" lockText="1" noThreeD="1"/>
</file>

<file path=xl/ctrlProps/ctrlProp1033.xml><?xml version="1.0" encoding="utf-8"?>
<formControlPr xmlns="http://schemas.microsoft.com/office/spreadsheetml/2009/9/main" objectType="CheckBox" fmlaLink="$P$57" lockText="1" noThreeD="1"/>
</file>

<file path=xl/ctrlProps/ctrlProp1034.xml><?xml version="1.0" encoding="utf-8"?>
<formControlPr xmlns="http://schemas.microsoft.com/office/spreadsheetml/2009/9/main" objectType="CheckBox" fmlaLink="$P$58" lockText="1" noThreeD="1"/>
</file>

<file path=xl/ctrlProps/ctrlProp1035.xml><?xml version="1.0" encoding="utf-8"?>
<formControlPr xmlns="http://schemas.microsoft.com/office/spreadsheetml/2009/9/main" objectType="CheckBox" fmlaLink="$P$59" lockText="1" noThreeD="1"/>
</file>

<file path=xl/ctrlProps/ctrlProp1036.xml><?xml version="1.0" encoding="utf-8"?>
<formControlPr xmlns="http://schemas.microsoft.com/office/spreadsheetml/2009/9/main" objectType="CheckBox" fmlaLink="$P$60" lockText="1" noThreeD="1"/>
</file>

<file path=xl/ctrlProps/ctrlProp1037.xml><?xml version="1.0" encoding="utf-8"?>
<formControlPr xmlns="http://schemas.microsoft.com/office/spreadsheetml/2009/9/main" objectType="CheckBox" fmlaLink="$P$61" lockText="1" noThreeD="1"/>
</file>

<file path=xl/ctrlProps/ctrlProp1038.xml><?xml version="1.0" encoding="utf-8"?>
<formControlPr xmlns="http://schemas.microsoft.com/office/spreadsheetml/2009/9/main" objectType="CheckBox" fmlaLink="$Q$44" lockText="1" noThreeD="1"/>
</file>

<file path=xl/ctrlProps/ctrlProp1039.xml><?xml version="1.0" encoding="utf-8"?>
<formControlPr xmlns="http://schemas.microsoft.com/office/spreadsheetml/2009/9/main" objectType="CheckBox" fmlaLink="$Q$45" lockText="1" noThreeD="1"/>
</file>

<file path=xl/ctrlProps/ctrlProp104.xml><?xml version="1.0" encoding="utf-8"?>
<formControlPr xmlns="http://schemas.microsoft.com/office/spreadsheetml/2009/9/main" objectType="CheckBox" fmlaLink="$P$11" lockText="1" noThreeD="1"/>
</file>

<file path=xl/ctrlProps/ctrlProp1040.xml><?xml version="1.0" encoding="utf-8"?>
<formControlPr xmlns="http://schemas.microsoft.com/office/spreadsheetml/2009/9/main" objectType="CheckBox" fmlaLink="$Q$46" lockText="1" noThreeD="1"/>
</file>

<file path=xl/ctrlProps/ctrlProp1041.xml><?xml version="1.0" encoding="utf-8"?>
<formControlPr xmlns="http://schemas.microsoft.com/office/spreadsheetml/2009/9/main" objectType="CheckBox" fmlaLink="$Q$47" lockText="1" noThreeD="1"/>
</file>

<file path=xl/ctrlProps/ctrlProp1042.xml><?xml version="1.0" encoding="utf-8"?>
<formControlPr xmlns="http://schemas.microsoft.com/office/spreadsheetml/2009/9/main" objectType="CheckBox" fmlaLink="$Q$48" lockText="1" noThreeD="1"/>
</file>

<file path=xl/ctrlProps/ctrlProp1043.xml><?xml version="1.0" encoding="utf-8"?>
<formControlPr xmlns="http://schemas.microsoft.com/office/spreadsheetml/2009/9/main" objectType="CheckBox" fmlaLink="$Q$49" lockText="1" noThreeD="1"/>
</file>

<file path=xl/ctrlProps/ctrlProp1044.xml><?xml version="1.0" encoding="utf-8"?>
<formControlPr xmlns="http://schemas.microsoft.com/office/spreadsheetml/2009/9/main" objectType="CheckBox" fmlaLink="$Q$50" lockText="1" noThreeD="1"/>
</file>

<file path=xl/ctrlProps/ctrlProp1045.xml><?xml version="1.0" encoding="utf-8"?>
<formControlPr xmlns="http://schemas.microsoft.com/office/spreadsheetml/2009/9/main" objectType="CheckBox" fmlaLink="$Q$51" lockText="1" noThreeD="1"/>
</file>

<file path=xl/ctrlProps/ctrlProp1046.xml><?xml version="1.0" encoding="utf-8"?>
<formControlPr xmlns="http://schemas.microsoft.com/office/spreadsheetml/2009/9/main" objectType="CheckBox" fmlaLink="$Q$52" lockText="1" noThreeD="1"/>
</file>

<file path=xl/ctrlProps/ctrlProp1047.xml><?xml version="1.0" encoding="utf-8"?>
<formControlPr xmlns="http://schemas.microsoft.com/office/spreadsheetml/2009/9/main" objectType="CheckBox" fmlaLink="$Q$53" lockText="1" noThreeD="1"/>
</file>

<file path=xl/ctrlProps/ctrlProp1048.xml><?xml version="1.0" encoding="utf-8"?>
<formControlPr xmlns="http://schemas.microsoft.com/office/spreadsheetml/2009/9/main" objectType="CheckBox" fmlaLink="$Q$54" lockText="1" noThreeD="1"/>
</file>

<file path=xl/ctrlProps/ctrlProp1049.xml><?xml version="1.0" encoding="utf-8"?>
<formControlPr xmlns="http://schemas.microsoft.com/office/spreadsheetml/2009/9/main" objectType="CheckBox" fmlaLink="$Q$55" lockText="1" noThreeD="1"/>
</file>

<file path=xl/ctrlProps/ctrlProp105.xml><?xml version="1.0" encoding="utf-8"?>
<formControlPr xmlns="http://schemas.microsoft.com/office/spreadsheetml/2009/9/main" objectType="CheckBox" fmlaLink="$Q$8" lockText="1" noThreeD="1"/>
</file>

<file path=xl/ctrlProps/ctrlProp1050.xml><?xml version="1.0" encoding="utf-8"?>
<formControlPr xmlns="http://schemas.microsoft.com/office/spreadsheetml/2009/9/main" objectType="CheckBox" fmlaLink="$Q$56" lockText="1" noThreeD="1"/>
</file>

<file path=xl/ctrlProps/ctrlProp1051.xml><?xml version="1.0" encoding="utf-8"?>
<formControlPr xmlns="http://schemas.microsoft.com/office/spreadsheetml/2009/9/main" objectType="CheckBox" fmlaLink="$Q$57" lockText="1" noThreeD="1"/>
</file>

<file path=xl/ctrlProps/ctrlProp1052.xml><?xml version="1.0" encoding="utf-8"?>
<formControlPr xmlns="http://schemas.microsoft.com/office/spreadsheetml/2009/9/main" objectType="CheckBox" fmlaLink="$Q$58" lockText="1" noThreeD="1"/>
</file>

<file path=xl/ctrlProps/ctrlProp1053.xml><?xml version="1.0" encoding="utf-8"?>
<formControlPr xmlns="http://schemas.microsoft.com/office/spreadsheetml/2009/9/main" objectType="CheckBox" fmlaLink="$Q$59" lockText="1" noThreeD="1"/>
</file>

<file path=xl/ctrlProps/ctrlProp1054.xml><?xml version="1.0" encoding="utf-8"?>
<formControlPr xmlns="http://schemas.microsoft.com/office/spreadsheetml/2009/9/main" objectType="CheckBox" fmlaLink="$Q$60" lockText="1" noThreeD="1"/>
</file>

<file path=xl/ctrlProps/ctrlProp1055.xml><?xml version="1.0" encoding="utf-8"?>
<formControlPr xmlns="http://schemas.microsoft.com/office/spreadsheetml/2009/9/main" objectType="CheckBox" fmlaLink="$Q$61" lockText="1" noThreeD="1"/>
</file>

<file path=xl/ctrlProps/ctrlProp1056.xml><?xml version="1.0" encoding="utf-8"?>
<formControlPr xmlns="http://schemas.microsoft.com/office/spreadsheetml/2009/9/main" objectType="CheckBox" fmlaLink="$R$44" lockText="1" noThreeD="1"/>
</file>

<file path=xl/ctrlProps/ctrlProp1057.xml><?xml version="1.0" encoding="utf-8"?>
<formControlPr xmlns="http://schemas.microsoft.com/office/spreadsheetml/2009/9/main" objectType="CheckBox" fmlaLink="$R$45" lockText="1" noThreeD="1"/>
</file>

<file path=xl/ctrlProps/ctrlProp1058.xml><?xml version="1.0" encoding="utf-8"?>
<formControlPr xmlns="http://schemas.microsoft.com/office/spreadsheetml/2009/9/main" objectType="CheckBox" fmlaLink="$R$46" lockText="1" noThreeD="1"/>
</file>

<file path=xl/ctrlProps/ctrlProp1059.xml><?xml version="1.0" encoding="utf-8"?>
<formControlPr xmlns="http://schemas.microsoft.com/office/spreadsheetml/2009/9/main" objectType="CheckBox" fmlaLink="$R$47" lockText="1" noThreeD="1"/>
</file>

<file path=xl/ctrlProps/ctrlProp106.xml><?xml version="1.0" encoding="utf-8"?>
<formControlPr xmlns="http://schemas.microsoft.com/office/spreadsheetml/2009/9/main" objectType="CheckBox" fmlaLink="$Q$9" lockText="1" noThreeD="1"/>
</file>

<file path=xl/ctrlProps/ctrlProp1060.xml><?xml version="1.0" encoding="utf-8"?>
<formControlPr xmlns="http://schemas.microsoft.com/office/spreadsheetml/2009/9/main" objectType="CheckBox" fmlaLink="$R$48" lockText="1" noThreeD="1"/>
</file>

<file path=xl/ctrlProps/ctrlProp1061.xml><?xml version="1.0" encoding="utf-8"?>
<formControlPr xmlns="http://schemas.microsoft.com/office/spreadsheetml/2009/9/main" objectType="CheckBox" fmlaLink="$R$49" lockText="1" noThreeD="1"/>
</file>

<file path=xl/ctrlProps/ctrlProp1062.xml><?xml version="1.0" encoding="utf-8"?>
<formControlPr xmlns="http://schemas.microsoft.com/office/spreadsheetml/2009/9/main" objectType="CheckBox" fmlaLink="$R$50" lockText="1" noThreeD="1"/>
</file>

<file path=xl/ctrlProps/ctrlProp1063.xml><?xml version="1.0" encoding="utf-8"?>
<formControlPr xmlns="http://schemas.microsoft.com/office/spreadsheetml/2009/9/main" objectType="CheckBox" fmlaLink="$R$51" lockText="1" noThreeD="1"/>
</file>

<file path=xl/ctrlProps/ctrlProp1064.xml><?xml version="1.0" encoding="utf-8"?>
<formControlPr xmlns="http://schemas.microsoft.com/office/spreadsheetml/2009/9/main" objectType="CheckBox" fmlaLink="$R$52" lockText="1" noThreeD="1"/>
</file>

<file path=xl/ctrlProps/ctrlProp1065.xml><?xml version="1.0" encoding="utf-8"?>
<formControlPr xmlns="http://schemas.microsoft.com/office/spreadsheetml/2009/9/main" objectType="CheckBox" fmlaLink="$R$53" lockText="1" noThreeD="1"/>
</file>

<file path=xl/ctrlProps/ctrlProp1066.xml><?xml version="1.0" encoding="utf-8"?>
<formControlPr xmlns="http://schemas.microsoft.com/office/spreadsheetml/2009/9/main" objectType="CheckBox" fmlaLink="$R$54" lockText="1" noThreeD="1"/>
</file>

<file path=xl/ctrlProps/ctrlProp1067.xml><?xml version="1.0" encoding="utf-8"?>
<formControlPr xmlns="http://schemas.microsoft.com/office/spreadsheetml/2009/9/main" objectType="CheckBox" fmlaLink="$R$55" lockText="1" noThreeD="1"/>
</file>

<file path=xl/ctrlProps/ctrlProp1068.xml><?xml version="1.0" encoding="utf-8"?>
<formControlPr xmlns="http://schemas.microsoft.com/office/spreadsheetml/2009/9/main" objectType="CheckBox" fmlaLink="$R$56" lockText="1" noThreeD="1"/>
</file>

<file path=xl/ctrlProps/ctrlProp1069.xml><?xml version="1.0" encoding="utf-8"?>
<formControlPr xmlns="http://schemas.microsoft.com/office/spreadsheetml/2009/9/main" objectType="CheckBox" fmlaLink="$R$57" lockText="1" noThreeD="1"/>
</file>

<file path=xl/ctrlProps/ctrlProp107.xml><?xml version="1.0" encoding="utf-8"?>
<formControlPr xmlns="http://schemas.microsoft.com/office/spreadsheetml/2009/9/main" objectType="CheckBox" fmlaLink="$Q$10" lockText="1" noThreeD="1"/>
</file>

<file path=xl/ctrlProps/ctrlProp1070.xml><?xml version="1.0" encoding="utf-8"?>
<formControlPr xmlns="http://schemas.microsoft.com/office/spreadsheetml/2009/9/main" objectType="CheckBox" fmlaLink="$R$58" lockText="1" noThreeD="1"/>
</file>

<file path=xl/ctrlProps/ctrlProp1071.xml><?xml version="1.0" encoding="utf-8"?>
<formControlPr xmlns="http://schemas.microsoft.com/office/spreadsheetml/2009/9/main" objectType="CheckBox" fmlaLink="$R$59" lockText="1" noThreeD="1"/>
</file>

<file path=xl/ctrlProps/ctrlProp1072.xml><?xml version="1.0" encoding="utf-8"?>
<formControlPr xmlns="http://schemas.microsoft.com/office/spreadsheetml/2009/9/main" objectType="CheckBox" fmlaLink="$R$60" lockText="1" noThreeD="1"/>
</file>

<file path=xl/ctrlProps/ctrlProp1073.xml><?xml version="1.0" encoding="utf-8"?>
<formControlPr xmlns="http://schemas.microsoft.com/office/spreadsheetml/2009/9/main" objectType="CheckBox" fmlaLink="$R$61" lockText="1" noThreeD="1"/>
</file>

<file path=xl/ctrlProps/ctrlProp1074.xml><?xml version="1.0" encoding="utf-8"?>
<formControlPr xmlns="http://schemas.microsoft.com/office/spreadsheetml/2009/9/main" objectType="CheckBox" fmlaLink="$S$44" lockText="1" noThreeD="1"/>
</file>

<file path=xl/ctrlProps/ctrlProp1075.xml><?xml version="1.0" encoding="utf-8"?>
<formControlPr xmlns="http://schemas.microsoft.com/office/spreadsheetml/2009/9/main" objectType="CheckBox" fmlaLink="$S$45" lockText="1" noThreeD="1"/>
</file>

<file path=xl/ctrlProps/ctrlProp1076.xml><?xml version="1.0" encoding="utf-8"?>
<formControlPr xmlns="http://schemas.microsoft.com/office/spreadsheetml/2009/9/main" objectType="CheckBox" fmlaLink="$S$46" lockText="1" noThreeD="1"/>
</file>

<file path=xl/ctrlProps/ctrlProp1077.xml><?xml version="1.0" encoding="utf-8"?>
<formControlPr xmlns="http://schemas.microsoft.com/office/spreadsheetml/2009/9/main" objectType="CheckBox" fmlaLink="$S$47" lockText="1" noThreeD="1"/>
</file>

<file path=xl/ctrlProps/ctrlProp1078.xml><?xml version="1.0" encoding="utf-8"?>
<formControlPr xmlns="http://schemas.microsoft.com/office/spreadsheetml/2009/9/main" objectType="CheckBox" fmlaLink="$S$48" lockText="1" noThreeD="1"/>
</file>

<file path=xl/ctrlProps/ctrlProp1079.xml><?xml version="1.0" encoding="utf-8"?>
<formControlPr xmlns="http://schemas.microsoft.com/office/spreadsheetml/2009/9/main" objectType="CheckBox" fmlaLink="$S$49" lockText="1" noThreeD="1"/>
</file>

<file path=xl/ctrlProps/ctrlProp108.xml><?xml version="1.0" encoding="utf-8"?>
<formControlPr xmlns="http://schemas.microsoft.com/office/spreadsheetml/2009/9/main" objectType="CheckBox" fmlaLink="$Q$11" lockText="1" noThreeD="1"/>
</file>

<file path=xl/ctrlProps/ctrlProp1080.xml><?xml version="1.0" encoding="utf-8"?>
<formControlPr xmlns="http://schemas.microsoft.com/office/spreadsheetml/2009/9/main" objectType="CheckBox" fmlaLink="$S$50" lockText="1" noThreeD="1"/>
</file>

<file path=xl/ctrlProps/ctrlProp1081.xml><?xml version="1.0" encoding="utf-8"?>
<formControlPr xmlns="http://schemas.microsoft.com/office/spreadsheetml/2009/9/main" objectType="CheckBox" fmlaLink="$S$51" lockText="1" noThreeD="1"/>
</file>

<file path=xl/ctrlProps/ctrlProp1082.xml><?xml version="1.0" encoding="utf-8"?>
<formControlPr xmlns="http://schemas.microsoft.com/office/spreadsheetml/2009/9/main" objectType="CheckBox" fmlaLink="$S$52" lockText="1" noThreeD="1"/>
</file>

<file path=xl/ctrlProps/ctrlProp1083.xml><?xml version="1.0" encoding="utf-8"?>
<formControlPr xmlns="http://schemas.microsoft.com/office/spreadsheetml/2009/9/main" objectType="CheckBox" fmlaLink="$S$53" lockText="1" noThreeD="1"/>
</file>

<file path=xl/ctrlProps/ctrlProp1084.xml><?xml version="1.0" encoding="utf-8"?>
<formControlPr xmlns="http://schemas.microsoft.com/office/spreadsheetml/2009/9/main" objectType="CheckBox" fmlaLink="$S$54" lockText="1" noThreeD="1"/>
</file>

<file path=xl/ctrlProps/ctrlProp1085.xml><?xml version="1.0" encoding="utf-8"?>
<formControlPr xmlns="http://schemas.microsoft.com/office/spreadsheetml/2009/9/main" objectType="CheckBox" fmlaLink="$S$55" lockText="1" noThreeD="1"/>
</file>

<file path=xl/ctrlProps/ctrlProp1086.xml><?xml version="1.0" encoding="utf-8"?>
<formControlPr xmlns="http://schemas.microsoft.com/office/spreadsheetml/2009/9/main" objectType="CheckBox" fmlaLink="$S$56" lockText="1" noThreeD="1"/>
</file>

<file path=xl/ctrlProps/ctrlProp1087.xml><?xml version="1.0" encoding="utf-8"?>
<formControlPr xmlns="http://schemas.microsoft.com/office/spreadsheetml/2009/9/main" objectType="CheckBox" fmlaLink="$S$57" lockText="1" noThreeD="1"/>
</file>

<file path=xl/ctrlProps/ctrlProp1088.xml><?xml version="1.0" encoding="utf-8"?>
<formControlPr xmlns="http://schemas.microsoft.com/office/spreadsheetml/2009/9/main" objectType="CheckBox" fmlaLink="$S$58" lockText="1" noThreeD="1"/>
</file>

<file path=xl/ctrlProps/ctrlProp1089.xml><?xml version="1.0" encoding="utf-8"?>
<formControlPr xmlns="http://schemas.microsoft.com/office/spreadsheetml/2009/9/main" objectType="CheckBox" fmlaLink="$S$59" lockText="1" noThreeD="1"/>
</file>

<file path=xl/ctrlProps/ctrlProp109.xml><?xml version="1.0" encoding="utf-8"?>
<formControlPr xmlns="http://schemas.microsoft.com/office/spreadsheetml/2009/9/main" objectType="CheckBox" fmlaLink="$S$8" lockText="1" noThreeD="1"/>
</file>

<file path=xl/ctrlProps/ctrlProp1090.xml><?xml version="1.0" encoding="utf-8"?>
<formControlPr xmlns="http://schemas.microsoft.com/office/spreadsheetml/2009/9/main" objectType="CheckBox" fmlaLink="$S$60" lockText="1" noThreeD="1"/>
</file>

<file path=xl/ctrlProps/ctrlProp1091.xml><?xml version="1.0" encoding="utf-8"?>
<formControlPr xmlns="http://schemas.microsoft.com/office/spreadsheetml/2009/9/main" objectType="CheckBox" fmlaLink="$S$61" lockText="1" noThreeD="1"/>
</file>

<file path=xl/ctrlProps/ctrlProp1092.xml><?xml version="1.0" encoding="utf-8"?>
<formControlPr xmlns="http://schemas.microsoft.com/office/spreadsheetml/2009/9/main" objectType="CheckBox" fmlaLink="$O$7" lockText="1" noThreeD="1"/>
</file>

<file path=xl/ctrlProps/ctrlProp1093.xml><?xml version="1.0" encoding="utf-8"?>
<formControlPr xmlns="http://schemas.microsoft.com/office/spreadsheetml/2009/9/main" objectType="CheckBox" fmlaLink="$P$7" lockText="1" noThreeD="1"/>
</file>

<file path=xl/ctrlProps/ctrlProp1094.xml><?xml version="1.0" encoding="utf-8"?>
<formControlPr xmlns="http://schemas.microsoft.com/office/spreadsheetml/2009/9/main" objectType="CheckBox" fmlaLink="$Q$7" lockText="1" noThreeD="1"/>
</file>

<file path=xl/ctrlProps/ctrlProp1095.xml><?xml version="1.0" encoding="utf-8"?>
<formControlPr xmlns="http://schemas.microsoft.com/office/spreadsheetml/2009/9/main" objectType="CheckBox" fmlaLink="$R$7" lockText="1" noThreeD="1"/>
</file>

<file path=xl/ctrlProps/ctrlProp1096.xml><?xml version="1.0" encoding="utf-8"?>
<formControlPr xmlns="http://schemas.microsoft.com/office/spreadsheetml/2009/9/main" objectType="CheckBox" fmlaLink="$S$7" lockText="1" noThreeD="1"/>
</file>

<file path=xl/ctrlProps/ctrlProp1097.xml><?xml version="1.0" encoding="utf-8"?>
<formControlPr xmlns="http://schemas.microsoft.com/office/spreadsheetml/2009/9/main" objectType="CheckBox" fmlaLink="$O$10" lockText="1" noThreeD="1"/>
</file>

<file path=xl/ctrlProps/ctrlProp1098.xml><?xml version="1.0" encoding="utf-8"?>
<formControlPr xmlns="http://schemas.microsoft.com/office/spreadsheetml/2009/9/main" objectType="CheckBox" fmlaLink="$P$10" lockText="1" noThreeD="1"/>
</file>

<file path=xl/ctrlProps/ctrlProp1099.xml><?xml version="1.0" encoding="utf-8"?>
<formControlPr xmlns="http://schemas.microsoft.com/office/spreadsheetml/2009/9/main" objectType="CheckBox" fmlaLink="$Q$10" lockText="1" noThreeD="1"/>
</file>

<file path=xl/ctrlProps/ctrlProp11.xml><?xml version="1.0" encoding="utf-8"?>
<formControlPr xmlns="http://schemas.microsoft.com/office/spreadsheetml/2009/9/main" objectType="CheckBox" fmlaLink="Responses!$V$34" lockText="1" noThreeD="1"/>
</file>

<file path=xl/ctrlProps/ctrlProp110.xml><?xml version="1.0" encoding="utf-8"?>
<formControlPr xmlns="http://schemas.microsoft.com/office/spreadsheetml/2009/9/main" objectType="CheckBox" fmlaLink="$S$9" lockText="1" noThreeD="1"/>
</file>

<file path=xl/ctrlProps/ctrlProp1100.xml><?xml version="1.0" encoding="utf-8"?>
<formControlPr xmlns="http://schemas.microsoft.com/office/spreadsheetml/2009/9/main" objectType="CheckBox" fmlaLink="$R$10" lockText="1" noThreeD="1"/>
</file>

<file path=xl/ctrlProps/ctrlProp1101.xml><?xml version="1.0" encoding="utf-8"?>
<formControlPr xmlns="http://schemas.microsoft.com/office/spreadsheetml/2009/9/main" objectType="CheckBox" fmlaLink="$S$10" lockText="1" noThreeD="1"/>
</file>

<file path=xl/ctrlProps/ctrlProp1102.xml><?xml version="1.0" encoding="utf-8"?>
<formControlPr xmlns="http://schemas.microsoft.com/office/spreadsheetml/2009/9/main" objectType="CheckBox" fmlaLink="$O$8" lockText="1" noThreeD="1"/>
</file>

<file path=xl/ctrlProps/ctrlProp1103.xml><?xml version="1.0" encoding="utf-8"?>
<formControlPr xmlns="http://schemas.microsoft.com/office/spreadsheetml/2009/9/main" objectType="CheckBox" fmlaLink="$O$9" lockText="1" noThreeD="1"/>
</file>

<file path=xl/ctrlProps/ctrlProp1104.xml><?xml version="1.0" encoding="utf-8"?>
<formControlPr xmlns="http://schemas.microsoft.com/office/spreadsheetml/2009/9/main" objectType="CheckBox" fmlaLink="$P$8" lockText="1" noThreeD="1"/>
</file>

<file path=xl/ctrlProps/ctrlProp1105.xml><?xml version="1.0" encoding="utf-8"?>
<formControlPr xmlns="http://schemas.microsoft.com/office/spreadsheetml/2009/9/main" objectType="CheckBox" fmlaLink="$P$9" lockText="1" noThreeD="1"/>
</file>

<file path=xl/ctrlProps/ctrlProp1106.xml><?xml version="1.0" encoding="utf-8"?>
<formControlPr xmlns="http://schemas.microsoft.com/office/spreadsheetml/2009/9/main" objectType="CheckBox" fmlaLink="$Q$8" lockText="1" noThreeD="1"/>
</file>

<file path=xl/ctrlProps/ctrlProp1107.xml><?xml version="1.0" encoding="utf-8"?>
<formControlPr xmlns="http://schemas.microsoft.com/office/spreadsheetml/2009/9/main" objectType="CheckBox" fmlaLink="$Q$9" lockText="1" noThreeD="1"/>
</file>

<file path=xl/ctrlProps/ctrlProp1108.xml><?xml version="1.0" encoding="utf-8"?>
<formControlPr xmlns="http://schemas.microsoft.com/office/spreadsheetml/2009/9/main" objectType="CheckBox" fmlaLink="$R$8" lockText="1" noThreeD="1"/>
</file>

<file path=xl/ctrlProps/ctrlProp1109.xml><?xml version="1.0" encoding="utf-8"?>
<formControlPr xmlns="http://schemas.microsoft.com/office/spreadsheetml/2009/9/main" objectType="CheckBox" fmlaLink="$R$9" lockText="1" noThreeD="1"/>
</file>

<file path=xl/ctrlProps/ctrlProp111.xml><?xml version="1.0" encoding="utf-8"?>
<formControlPr xmlns="http://schemas.microsoft.com/office/spreadsheetml/2009/9/main" objectType="CheckBox" fmlaLink="$S$10" lockText="1" noThreeD="1"/>
</file>

<file path=xl/ctrlProps/ctrlProp1110.xml><?xml version="1.0" encoding="utf-8"?>
<formControlPr xmlns="http://schemas.microsoft.com/office/spreadsheetml/2009/9/main" objectType="CheckBox" fmlaLink="$S$8" lockText="1" noThreeD="1"/>
</file>

<file path=xl/ctrlProps/ctrlProp1111.xml><?xml version="1.0" encoding="utf-8"?>
<formControlPr xmlns="http://schemas.microsoft.com/office/spreadsheetml/2009/9/main" objectType="CheckBox" fmlaLink="$S$9" lockText="1" noThreeD="1"/>
</file>

<file path=xl/ctrlProps/ctrlProp1112.xml><?xml version="1.0" encoding="utf-8"?>
<formControlPr xmlns="http://schemas.microsoft.com/office/spreadsheetml/2009/9/main" objectType="CheckBox" fmlaLink="$O$11" lockText="1" noThreeD="1"/>
</file>

<file path=xl/ctrlProps/ctrlProp1113.xml><?xml version="1.0" encoding="utf-8"?>
<formControlPr xmlns="http://schemas.microsoft.com/office/spreadsheetml/2009/9/main" objectType="CheckBox" fmlaLink="$O$12" lockText="1" noThreeD="1"/>
</file>

<file path=xl/ctrlProps/ctrlProp1114.xml><?xml version="1.0" encoding="utf-8"?>
<formControlPr xmlns="http://schemas.microsoft.com/office/spreadsheetml/2009/9/main" objectType="CheckBox" fmlaLink="$O$13" lockText="1" noThreeD="1"/>
</file>

<file path=xl/ctrlProps/ctrlProp1115.xml><?xml version="1.0" encoding="utf-8"?>
<formControlPr xmlns="http://schemas.microsoft.com/office/spreadsheetml/2009/9/main" objectType="CheckBox" fmlaLink="$O$14" lockText="1" noThreeD="1"/>
</file>

<file path=xl/ctrlProps/ctrlProp1116.xml><?xml version="1.0" encoding="utf-8"?>
<formControlPr xmlns="http://schemas.microsoft.com/office/spreadsheetml/2009/9/main" objectType="CheckBox" fmlaLink="$O$15" lockText="1" noThreeD="1"/>
</file>

<file path=xl/ctrlProps/ctrlProp1117.xml><?xml version="1.0" encoding="utf-8"?>
<formControlPr xmlns="http://schemas.microsoft.com/office/spreadsheetml/2009/9/main" objectType="CheckBox" fmlaLink="$O$16" lockText="1" noThreeD="1"/>
</file>

<file path=xl/ctrlProps/ctrlProp1118.xml><?xml version="1.0" encoding="utf-8"?>
<formControlPr xmlns="http://schemas.microsoft.com/office/spreadsheetml/2009/9/main" objectType="CheckBox" fmlaLink="$O$17" lockText="1" noThreeD="1"/>
</file>

<file path=xl/ctrlProps/ctrlProp1119.xml><?xml version="1.0" encoding="utf-8"?>
<formControlPr xmlns="http://schemas.microsoft.com/office/spreadsheetml/2009/9/main" objectType="CheckBox" fmlaLink="$O$18" lockText="1" noThreeD="1"/>
</file>

<file path=xl/ctrlProps/ctrlProp112.xml><?xml version="1.0" encoding="utf-8"?>
<formControlPr xmlns="http://schemas.microsoft.com/office/spreadsheetml/2009/9/main" objectType="CheckBox" fmlaLink="$S$11" lockText="1" noThreeD="1"/>
</file>

<file path=xl/ctrlProps/ctrlProp1120.xml><?xml version="1.0" encoding="utf-8"?>
<formControlPr xmlns="http://schemas.microsoft.com/office/spreadsheetml/2009/9/main" objectType="CheckBox" fmlaLink="$O$19" lockText="1" noThreeD="1"/>
</file>

<file path=xl/ctrlProps/ctrlProp1121.xml><?xml version="1.0" encoding="utf-8"?>
<formControlPr xmlns="http://schemas.microsoft.com/office/spreadsheetml/2009/9/main" objectType="CheckBox" fmlaLink="$O$20" lockText="1" noThreeD="1"/>
</file>

<file path=xl/ctrlProps/ctrlProp1122.xml><?xml version="1.0" encoding="utf-8"?>
<formControlPr xmlns="http://schemas.microsoft.com/office/spreadsheetml/2009/9/main" objectType="CheckBox" fmlaLink="$O$21" lockText="1" noThreeD="1"/>
</file>

<file path=xl/ctrlProps/ctrlProp1123.xml><?xml version="1.0" encoding="utf-8"?>
<formControlPr xmlns="http://schemas.microsoft.com/office/spreadsheetml/2009/9/main" objectType="CheckBox" fmlaLink="$O$22" lockText="1" noThreeD="1"/>
</file>

<file path=xl/ctrlProps/ctrlProp1124.xml><?xml version="1.0" encoding="utf-8"?>
<formControlPr xmlns="http://schemas.microsoft.com/office/spreadsheetml/2009/9/main" objectType="CheckBox" fmlaLink="$O$23" lockText="1" noThreeD="1"/>
</file>

<file path=xl/ctrlProps/ctrlProp1125.xml><?xml version="1.0" encoding="utf-8"?>
<formControlPr xmlns="http://schemas.microsoft.com/office/spreadsheetml/2009/9/main" objectType="CheckBox" fmlaLink="$O$24" lockText="1" noThreeD="1"/>
</file>

<file path=xl/ctrlProps/ctrlProp1126.xml><?xml version="1.0" encoding="utf-8"?>
<formControlPr xmlns="http://schemas.microsoft.com/office/spreadsheetml/2009/9/main" objectType="CheckBox" fmlaLink="$O$25" lockText="1" noThreeD="1"/>
</file>

<file path=xl/ctrlProps/ctrlProp1127.xml><?xml version="1.0" encoding="utf-8"?>
<formControlPr xmlns="http://schemas.microsoft.com/office/spreadsheetml/2009/9/main" objectType="CheckBox" fmlaLink="$P$11" lockText="1" noThreeD="1"/>
</file>

<file path=xl/ctrlProps/ctrlProp1128.xml><?xml version="1.0" encoding="utf-8"?>
<formControlPr xmlns="http://schemas.microsoft.com/office/spreadsheetml/2009/9/main" objectType="CheckBox" fmlaLink="$P$12" lockText="1" noThreeD="1"/>
</file>

<file path=xl/ctrlProps/ctrlProp1129.xml><?xml version="1.0" encoding="utf-8"?>
<formControlPr xmlns="http://schemas.microsoft.com/office/spreadsheetml/2009/9/main" objectType="CheckBox" fmlaLink="$P$13" lockText="1" noThreeD="1"/>
</file>

<file path=xl/ctrlProps/ctrlProp113.xml><?xml version="1.0" encoding="utf-8"?>
<formControlPr xmlns="http://schemas.microsoft.com/office/spreadsheetml/2009/9/main" objectType="CheckBox" fmlaLink="$O$13" lockText="1" noThreeD="1"/>
</file>

<file path=xl/ctrlProps/ctrlProp1130.xml><?xml version="1.0" encoding="utf-8"?>
<formControlPr xmlns="http://schemas.microsoft.com/office/spreadsheetml/2009/9/main" objectType="CheckBox" fmlaLink="$P$14" lockText="1" noThreeD="1"/>
</file>

<file path=xl/ctrlProps/ctrlProp1131.xml><?xml version="1.0" encoding="utf-8"?>
<formControlPr xmlns="http://schemas.microsoft.com/office/spreadsheetml/2009/9/main" objectType="CheckBox" fmlaLink="$P$15" lockText="1" noThreeD="1"/>
</file>

<file path=xl/ctrlProps/ctrlProp1132.xml><?xml version="1.0" encoding="utf-8"?>
<formControlPr xmlns="http://schemas.microsoft.com/office/spreadsheetml/2009/9/main" objectType="CheckBox" fmlaLink="$P$16" lockText="1" noThreeD="1"/>
</file>

<file path=xl/ctrlProps/ctrlProp1133.xml><?xml version="1.0" encoding="utf-8"?>
<formControlPr xmlns="http://schemas.microsoft.com/office/spreadsheetml/2009/9/main" objectType="CheckBox" fmlaLink="$P$17" lockText="1" noThreeD="1"/>
</file>

<file path=xl/ctrlProps/ctrlProp1134.xml><?xml version="1.0" encoding="utf-8"?>
<formControlPr xmlns="http://schemas.microsoft.com/office/spreadsheetml/2009/9/main" objectType="CheckBox" fmlaLink="$P$18" lockText="1" noThreeD="1"/>
</file>

<file path=xl/ctrlProps/ctrlProp1135.xml><?xml version="1.0" encoding="utf-8"?>
<formControlPr xmlns="http://schemas.microsoft.com/office/spreadsheetml/2009/9/main" objectType="CheckBox" fmlaLink="$P$19" lockText="1" noThreeD="1"/>
</file>

<file path=xl/ctrlProps/ctrlProp1136.xml><?xml version="1.0" encoding="utf-8"?>
<formControlPr xmlns="http://schemas.microsoft.com/office/spreadsheetml/2009/9/main" objectType="CheckBox" fmlaLink="$P$20" lockText="1" noThreeD="1"/>
</file>

<file path=xl/ctrlProps/ctrlProp1137.xml><?xml version="1.0" encoding="utf-8"?>
<formControlPr xmlns="http://schemas.microsoft.com/office/spreadsheetml/2009/9/main" objectType="CheckBox" fmlaLink="$P$21" lockText="1" noThreeD="1"/>
</file>

<file path=xl/ctrlProps/ctrlProp1138.xml><?xml version="1.0" encoding="utf-8"?>
<formControlPr xmlns="http://schemas.microsoft.com/office/spreadsheetml/2009/9/main" objectType="CheckBox" fmlaLink="$P$22" lockText="1" noThreeD="1"/>
</file>

<file path=xl/ctrlProps/ctrlProp1139.xml><?xml version="1.0" encoding="utf-8"?>
<formControlPr xmlns="http://schemas.microsoft.com/office/spreadsheetml/2009/9/main" objectType="CheckBox" fmlaLink="$P$23" lockText="1" noThreeD="1"/>
</file>

<file path=xl/ctrlProps/ctrlProp114.xml><?xml version="1.0" encoding="utf-8"?>
<formControlPr xmlns="http://schemas.microsoft.com/office/spreadsheetml/2009/9/main" objectType="CheckBox" fmlaLink="$P$13" lockText="1" noThreeD="1"/>
</file>

<file path=xl/ctrlProps/ctrlProp1140.xml><?xml version="1.0" encoding="utf-8"?>
<formControlPr xmlns="http://schemas.microsoft.com/office/spreadsheetml/2009/9/main" objectType="CheckBox" fmlaLink="$P$24" lockText="1" noThreeD="1"/>
</file>

<file path=xl/ctrlProps/ctrlProp1141.xml><?xml version="1.0" encoding="utf-8"?>
<formControlPr xmlns="http://schemas.microsoft.com/office/spreadsheetml/2009/9/main" objectType="CheckBox" fmlaLink="$P$25" lockText="1" noThreeD="1"/>
</file>

<file path=xl/ctrlProps/ctrlProp1142.xml><?xml version="1.0" encoding="utf-8"?>
<formControlPr xmlns="http://schemas.microsoft.com/office/spreadsheetml/2009/9/main" objectType="CheckBox" fmlaLink="$Q$11" lockText="1" noThreeD="1"/>
</file>

<file path=xl/ctrlProps/ctrlProp1143.xml><?xml version="1.0" encoding="utf-8"?>
<formControlPr xmlns="http://schemas.microsoft.com/office/spreadsheetml/2009/9/main" objectType="CheckBox" fmlaLink="$Q$12" lockText="1" noThreeD="1"/>
</file>

<file path=xl/ctrlProps/ctrlProp1144.xml><?xml version="1.0" encoding="utf-8"?>
<formControlPr xmlns="http://schemas.microsoft.com/office/spreadsheetml/2009/9/main" objectType="CheckBox" fmlaLink="$Q$13" lockText="1" noThreeD="1"/>
</file>

<file path=xl/ctrlProps/ctrlProp1145.xml><?xml version="1.0" encoding="utf-8"?>
<formControlPr xmlns="http://schemas.microsoft.com/office/spreadsheetml/2009/9/main" objectType="CheckBox" fmlaLink="$Q$14" lockText="1" noThreeD="1"/>
</file>

<file path=xl/ctrlProps/ctrlProp1146.xml><?xml version="1.0" encoding="utf-8"?>
<formControlPr xmlns="http://schemas.microsoft.com/office/spreadsheetml/2009/9/main" objectType="CheckBox" fmlaLink="$Q$15" lockText="1" noThreeD="1"/>
</file>

<file path=xl/ctrlProps/ctrlProp1147.xml><?xml version="1.0" encoding="utf-8"?>
<formControlPr xmlns="http://schemas.microsoft.com/office/spreadsheetml/2009/9/main" objectType="CheckBox" fmlaLink="$Q$16" lockText="1" noThreeD="1"/>
</file>

<file path=xl/ctrlProps/ctrlProp1148.xml><?xml version="1.0" encoding="utf-8"?>
<formControlPr xmlns="http://schemas.microsoft.com/office/spreadsheetml/2009/9/main" objectType="CheckBox" fmlaLink="$Q$17" lockText="1" noThreeD="1"/>
</file>

<file path=xl/ctrlProps/ctrlProp1149.xml><?xml version="1.0" encoding="utf-8"?>
<formControlPr xmlns="http://schemas.microsoft.com/office/spreadsheetml/2009/9/main" objectType="CheckBox" fmlaLink="$Q$18" lockText="1" noThreeD="1"/>
</file>

<file path=xl/ctrlProps/ctrlProp115.xml><?xml version="1.0" encoding="utf-8"?>
<formControlPr xmlns="http://schemas.microsoft.com/office/spreadsheetml/2009/9/main" objectType="CheckBox" fmlaLink="$Q$13" lockText="1" noThreeD="1"/>
</file>

<file path=xl/ctrlProps/ctrlProp1150.xml><?xml version="1.0" encoding="utf-8"?>
<formControlPr xmlns="http://schemas.microsoft.com/office/spreadsheetml/2009/9/main" objectType="CheckBox" fmlaLink="$Q$19" lockText="1" noThreeD="1"/>
</file>

<file path=xl/ctrlProps/ctrlProp1151.xml><?xml version="1.0" encoding="utf-8"?>
<formControlPr xmlns="http://schemas.microsoft.com/office/spreadsheetml/2009/9/main" objectType="CheckBox" fmlaLink="$Q$20" lockText="1" noThreeD="1"/>
</file>

<file path=xl/ctrlProps/ctrlProp1152.xml><?xml version="1.0" encoding="utf-8"?>
<formControlPr xmlns="http://schemas.microsoft.com/office/spreadsheetml/2009/9/main" objectType="CheckBox" fmlaLink="$Q$21" lockText="1" noThreeD="1"/>
</file>

<file path=xl/ctrlProps/ctrlProp1153.xml><?xml version="1.0" encoding="utf-8"?>
<formControlPr xmlns="http://schemas.microsoft.com/office/spreadsheetml/2009/9/main" objectType="CheckBox" fmlaLink="$Q$22" lockText="1" noThreeD="1"/>
</file>

<file path=xl/ctrlProps/ctrlProp1154.xml><?xml version="1.0" encoding="utf-8"?>
<formControlPr xmlns="http://schemas.microsoft.com/office/spreadsheetml/2009/9/main" objectType="CheckBox" fmlaLink="$Q$23" lockText="1" noThreeD="1"/>
</file>

<file path=xl/ctrlProps/ctrlProp1155.xml><?xml version="1.0" encoding="utf-8"?>
<formControlPr xmlns="http://schemas.microsoft.com/office/spreadsheetml/2009/9/main" objectType="CheckBox" fmlaLink="$Q$24" lockText="1" noThreeD="1"/>
</file>

<file path=xl/ctrlProps/ctrlProp1156.xml><?xml version="1.0" encoding="utf-8"?>
<formControlPr xmlns="http://schemas.microsoft.com/office/spreadsheetml/2009/9/main" objectType="CheckBox" fmlaLink="$Q$25" lockText="1" noThreeD="1"/>
</file>

<file path=xl/ctrlProps/ctrlProp1157.xml><?xml version="1.0" encoding="utf-8"?>
<formControlPr xmlns="http://schemas.microsoft.com/office/spreadsheetml/2009/9/main" objectType="CheckBox" fmlaLink="$R$11" lockText="1" noThreeD="1"/>
</file>

<file path=xl/ctrlProps/ctrlProp1158.xml><?xml version="1.0" encoding="utf-8"?>
<formControlPr xmlns="http://schemas.microsoft.com/office/spreadsheetml/2009/9/main" objectType="CheckBox" fmlaLink="$R$12" lockText="1" noThreeD="1"/>
</file>

<file path=xl/ctrlProps/ctrlProp1159.xml><?xml version="1.0" encoding="utf-8"?>
<formControlPr xmlns="http://schemas.microsoft.com/office/spreadsheetml/2009/9/main" objectType="CheckBox" fmlaLink="$R$13" lockText="1" noThreeD="1"/>
</file>

<file path=xl/ctrlProps/ctrlProp116.xml><?xml version="1.0" encoding="utf-8"?>
<formControlPr xmlns="http://schemas.microsoft.com/office/spreadsheetml/2009/9/main" objectType="CheckBox" fmlaLink="$R$13" lockText="1" noThreeD="1"/>
</file>

<file path=xl/ctrlProps/ctrlProp1160.xml><?xml version="1.0" encoding="utf-8"?>
<formControlPr xmlns="http://schemas.microsoft.com/office/spreadsheetml/2009/9/main" objectType="CheckBox" fmlaLink="$R$14" lockText="1" noThreeD="1"/>
</file>

<file path=xl/ctrlProps/ctrlProp1161.xml><?xml version="1.0" encoding="utf-8"?>
<formControlPr xmlns="http://schemas.microsoft.com/office/spreadsheetml/2009/9/main" objectType="CheckBox" fmlaLink="$R$15" lockText="1" noThreeD="1"/>
</file>

<file path=xl/ctrlProps/ctrlProp1162.xml><?xml version="1.0" encoding="utf-8"?>
<formControlPr xmlns="http://schemas.microsoft.com/office/spreadsheetml/2009/9/main" objectType="CheckBox" fmlaLink="$R$16" lockText="1" noThreeD="1"/>
</file>

<file path=xl/ctrlProps/ctrlProp1163.xml><?xml version="1.0" encoding="utf-8"?>
<formControlPr xmlns="http://schemas.microsoft.com/office/spreadsheetml/2009/9/main" objectType="CheckBox" fmlaLink="$R$17" lockText="1" noThreeD="1"/>
</file>

<file path=xl/ctrlProps/ctrlProp1164.xml><?xml version="1.0" encoding="utf-8"?>
<formControlPr xmlns="http://schemas.microsoft.com/office/spreadsheetml/2009/9/main" objectType="CheckBox" fmlaLink="$R$18" lockText="1" noThreeD="1"/>
</file>

<file path=xl/ctrlProps/ctrlProp1165.xml><?xml version="1.0" encoding="utf-8"?>
<formControlPr xmlns="http://schemas.microsoft.com/office/spreadsheetml/2009/9/main" objectType="CheckBox" fmlaLink="$R$19" lockText="1" noThreeD="1"/>
</file>

<file path=xl/ctrlProps/ctrlProp1166.xml><?xml version="1.0" encoding="utf-8"?>
<formControlPr xmlns="http://schemas.microsoft.com/office/spreadsheetml/2009/9/main" objectType="CheckBox" fmlaLink="$R$20" lockText="1" noThreeD="1"/>
</file>

<file path=xl/ctrlProps/ctrlProp1167.xml><?xml version="1.0" encoding="utf-8"?>
<formControlPr xmlns="http://schemas.microsoft.com/office/spreadsheetml/2009/9/main" objectType="CheckBox" fmlaLink="$R$21" lockText="1" noThreeD="1"/>
</file>

<file path=xl/ctrlProps/ctrlProp1168.xml><?xml version="1.0" encoding="utf-8"?>
<formControlPr xmlns="http://schemas.microsoft.com/office/spreadsheetml/2009/9/main" objectType="CheckBox" fmlaLink="$R$22" lockText="1" noThreeD="1"/>
</file>

<file path=xl/ctrlProps/ctrlProp1169.xml><?xml version="1.0" encoding="utf-8"?>
<formControlPr xmlns="http://schemas.microsoft.com/office/spreadsheetml/2009/9/main" objectType="CheckBox" fmlaLink="$R$23" lockText="1" noThreeD="1"/>
</file>

<file path=xl/ctrlProps/ctrlProp117.xml><?xml version="1.0" encoding="utf-8"?>
<formControlPr xmlns="http://schemas.microsoft.com/office/spreadsheetml/2009/9/main" objectType="CheckBox" fmlaLink="$S$13" lockText="1" noThreeD="1"/>
</file>

<file path=xl/ctrlProps/ctrlProp1170.xml><?xml version="1.0" encoding="utf-8"?>
<formControlPr xmlns="http://schemas.microsoft.com/office/spreadsheetml/2009/9/main" objectType="CheckBox" fmlaLink="$R$24" lockText="1" noThreeD="1"/>
</file>

<file path=xl/ctrlProps/ctrlProp1171.xml><?xml version="1.0" encoding="utf-8"?>
<formControlPr xmlns="http://schemas.microsoft.com/office/spreadsheetml/2009/9/main" objectType="CheckBox" fmlaLink="$R$25" lockText="1" noThreeD="1"/>
</file>

<file path=xl/ctrlProps/ctrlProp1172.xml><?xml version="1.0" encoding="utf-8"?>
<formControlPr xmlns="http://schemas.microsoft.com/office/spreadsheetml/2009/9/main" objectType="CheckBox" fmlaLink="$S$11" lockText="1" noThreeD="1"/>
</file>

<file path=xl/ctrlProps/ctrlProp1173.xml><?xml version="1.0" encoding="utf-8"?>
<formControlPr xmlns="http://schemas.microsoft.com/office/spreadsheetml/2009/9/main" objectType="CheckBox" fmlaLink="$S$12" lockText="1" noThreeD="1"/>
</file>

<file path=xl/ctrlProps/ctrlProp1174.xml><?xml version="1.0" encoding="utf-8"?>
<formControlPr xmlns="http://schemas.microsoft.com/office/spreadsheetml/2009/9/main" objectType="CheckBox" fmlaLink="$S$13" lockText="1" noThreeD="1"/>
</file>

<file path=xl/ctrlProps/ctrlProp1175.xml><?xml version="1.0" encoding="utf-8"?>
<formControlPr xmlns="http://schemas.microsoft.com/office/spreadsheetml/2009/9/main" objectType="CheckBox" fmlaLink="$S$14" lockText="1" noThreeD="1"/>
</file>

<file path=xl/ctrlProps/ctrlProp1176.xml><?xml version="1.0" encoding="utf-8"?>
<formControlPr xmlns="http://schemas.microsoft.com/office/spreadsheetml/2009/9/main" objectType="CheckBox" fmlaLink="$S$15" lockText="1" noThreeD="1"/>
</file>

<file path=xl/ctrlProps/ctrlProp1177.xml><?xml version="1.0" encoding="utf-8"?>
<formControlPr xmlns="http://schemas.microsoft.com/office/spreadsheetml/2009/9/main" objectType="CheckBox" fmlaLink="$S$16" lockText="1" noThreeD="1"/>
</file>

<file path=xl/ctrlProps/ctrlProp1178.xml><?xml version="1.0" encoding="utf-8"?>
<formControlPr xmlns="http://schemas.microsoft.com/office/spreadsheetml/2009/9/main" objectType="CheckBox" fmlaLink="$S$17" lockText="1" noThreeD="1"/>
</file>

<file path=xl/ctrlProps/ctrlProp1179.xml><?xml version="1.0" encoding="utf-8"?>
<formControlPr xmlns="http://schemas.microsoft.com/office/spreadsheetml/2009/9/main" objectType="CheckBox" fmlaLink="$S$18" lockText="1" noThreeD="1"/>
</file>

<file path=xl/ctrlProps/ctrlProp118.xml><?xml version="1.0" encoding="utf-8"?>
<formControlPr xmlns="http://schemas.microsoft.com/office/spreadsheetml/2009/9/main" objectType="CheckBox" fmlaLink="$O$14" lockText="1" noThreeD="1"/>
</file>

<file path=xl/ctrlProps/ctrlProp1180.xml><?xml version="1.0" encoding="utf-8"?>
<formControlPr xmlns="http://schemas.microsoft.com/office/spreadsheetml/2009/9/main" objectType="CheckBox" fmlaLink="$S$19" lockText="1" noThreeD="1"/>
</file>

<file path=xl/ctrlProps/ctrlProp1181.xml><?xml version="1.0" encoding="utf-8"?>
<formControlPr xmlns="http://schemas.microsoft.com/office/spreadsheetml/2009/9/main" objectType="CheckBox" fmlaLink="$S$20" lockText="1" noThreeD="1"/>
</file>

<file path=xl/ctrlProps/ctrlProp1182.xml><?xml version="1.0" encoding="utf-8"?>
<formControlPr xmlns="http://schemas.microsoft.com/office/spreadsheetml/2009/9/main" objectType="CheckBox" fmlaLink="$S$21" lockText="1" noThreeD="1"/>
</file>

<file path=xl/ctrlProps/ctrlProp1183.xml><?xml version="1.0" encoding="utf-8"?>
<formControlPr xmlns="http://schemas.microsoft.com/office/spreadsheetml/2009/9/main" objectType="CheckBox" fmlaLink="$S$22" lockText="1" noThreeD="1"/>
</file>

<file path=xl/ctrlProps/ctrlProp1184.xml><?xml version="1.0" encoding="utf-8"?>
<formControlPr xmlns="http://schemas.microsoft.com/office/spreadsheetml/2009/9/main" objectType="CheckBox" fmlaLink="$S$23" lockText="1" noThreeD="1"/>
</file>

<file path=xl/ctrlProps/ctrlProp1185.xml><?xml version="1.0" encoding="utf-8"?>
<formControlPr xmlns="http://schemas.microsoft.com/office/spreadsheetml/2009/9/main" objectType="CheckBox" fmlaLink="$S$24" lockText="1" noThreeD="1"/>
</file>

<file path=xl/ctrlProps/ctrlProp1186.xml><?xml version="1.0" encoding="utf-8"?>
<formControlPr xmlns="http://schemas.microsoft.com/office/spreadsheetml/2009/9/main" objectType="CheckBox" fmlaLink="$S$25" lockText="1" noThreeD="1"/>
</file>

<file path=xl/ctrlProps/ctrlProp119.xml><?xml version="1.0" encoding="utf-8"?>
<formControlPr xmlns="http://schemas.microsoft.com/office/spreadsheetml/2009/9/main" objectType="CheckBox" fmlaLink="$P$14" lockText="1" noThreeD="1"/>
</file>

<file path=xl/ctrlProps/ctrlProp12.xml><?xml version="1.0" encoding="utf-8"?>
<formControlPr xmlns="http://schemas.microsoft.com/office/spreadsheetml/2009/9/main" objectType="CheckBox" fmlaLink="Responses!$W$34" lockText="1" noThreeD="1"/>
</file>

<file path=xl/ctrlProps/ctrlProp120.xml><?xml version="1.0" encoding="utf-8"?>
<formControlPr xmlns="http://schemas.microsoft.com/office/spreadsheetml/2009/9/main" objectType="CheckBox" fmlaLink="$Q$14" lockText="1" noThreeD="1"/>
</file>

<file path=xl/ctrlProps/ctrlProp121.xml><?xml version="1.0" encoding="utf-8"?>
<formControlPr xmlns="http://schemas.microsoft.com/office/spreadsheetml/2009/9/main" objectType="CheckBox" fmlaLink="$R$14" lockText="1" noThreeD="1"/>
</file>

<file path=xl/ctrlProps/ctrlProp122.xml><?xml version="1.0" encoding="utf-8"?>
<formControlPr xmlns="http://schemas.microsoft.com/office/spreadsheetml/2009/9/main" objectType="CheckBox" fmlaLink="$S$14" lockText="1" noThreeD="1"/>
</file>

<file path=xl/ctrlProps/ctrlProp123.xml><?xml version="1.0" encoding="utf-8"?>
<formControlPr xmlns="http://schemas.microsoft.com/office/spreadsheetml/2009/9/main" objectType="CheckBox" fmlaLink="$O$15" lockText="1" noThreeD="1"/>
</file>

<file path=xl/ctrlProps/ctrlProp124.xml><?xml version="1.0" encoding="utf-8"?>
<formControlPr xmlns="http://schemas.microsoft.com/office/spreadsheetml/2009/9/main" objectType="CheckBox" fmlaLink="$P$15" lockText="1" noThreeD="1"/>
</file>

<file path=xl/ctrlProps/ctrlProp125.xml><?xml version="1.0" encoding="utf-8"?>
<formControlPr xmlns="http://schemas.microsoft.com/office/spreadsheetml/2009/9/main" objectType="CheckBox" fmlaLink="$Q$15" lockText="1" noThreeD="1"/>
</file>

<file path=xl/ctrlProps/ctrlProp126.xml><?xml version="1.0" encoding="utf-8"?>
<formControlPr xmlns="http://schemas.microsoft.com/office/spreadsheetml/2009/9/main" objectType="CheckBox" fmlaLink="$R$15" lockText="1" noThreeD="1"/>
</file>

<file path=xl/ctrlProps/ctrlProp127.xml><?xml version="1.0" encoding="utf-8"?>
<formControlPr xmlns="http://schemas.microsoft.com/office/spreadsheetml/2009/9/main" objectType="CheckBox" fmlaLink="$S$15" lockText="1" noThreeD="1"/>
</file>

<file path=xl/ctrlProps/ctrlProp128.xml><?xml version="1.0" encoding="utf-8"?>
<formControlPr xmlns="http://schemas.microsoft.com/office/spreadsheetml/2009/9/main" objectType="CheckBox" fmlaLink="$O$16" lockText="1" noThreeD="1"/>
</file>

<file path=xl/ctrlProps/ctrlProp129.xml><?xml version="1.0" encoding="utf-8"?>
<formControlPr xmlns="http://schemas.microsoft.com/office/spreadsheetml/2009/9/main" objectType="CheckBox" fmlaLink="$P$16" lockText="1" noThreeD="1"/>
</file>

<file path=xl/ctrlProps/ctrlProp13.xml><?xml version="1.0" encoding="utf-8"?>
<formControlPr xmlns="http://schemas.microsoft.com/office/spreadsheetml/2009/9/main" objectType="CheckBox" fmlaLink="Responses!$V$23" lockText="1" noThreeD="1"/>
</file>

<file path=xl/ctrlProps/ctrlProp130.xml><?xml version="1.0" encoding="utf-8"?>
<formControlPr xmlns="http://schemas.microsoft.com/office/spreadsheetml/2009/9/main" objectType="CheckBox" fmlaLink="$Q$16" lockText="1" noThreeD="1"/>
</file>

<file path=xl/ctrlProps/ctrlProp131.xml><?xml version="1.0" encoding="utf-8"?>
<formControlPr xmlns="http://schemas.microsoft.com/office/spreadsheetml/2009/9/main" objectType="CheckBox" fmlaLink="$R$16" lockText="1" noThreeD="1"/>
</file>

<file path=xl/ctrlProps/ctrlProp132.xml><?xml version="1.0" encoding="utf-8"?>
<formControlPr xmlns="http://schemas.microsoft.com/office/spreadsheetml/2009/9/main" objectType="CheckBox" fmlaLink="$S$16" lockText="1" noThreeD="1"/>
</file>

<file path=xl/ctrlProps/ctrlProp133.xml><?xml version="1.0" encoding="utf-8"?>
<formControlPr xmlns="http://schemas.microsoft.com/office/spreadsheetml/2009/9/main" objectType="CheckBox" fmlaLink="$O$17" lockText="1" noThreeD="1"/>
</file>

<file path=xl/ctrlProps/ctrlProp134.xml><?xml version="1.0" encoding="utf-8"?>
<formControlPr xmlns="http://schemas.microsoft.com/office/spreadsheetml/2009/9/main" objectType="CheckBox" fmlaLink="$P$17" lockText="1" noThreeD="1"/>
</file>

<file path=xl/ctrlProps/ctrlProp135.xml><?xml version="1.0" encoding="utf-8"?>
<formControlPr xmlns="http://schemas.microsoft.com/office/spreadsheetml/2009/9/main" objectType="CheckBox" fmlaLink="$Q$17" lockText="1" noThreeD="1"/>
</file>

<file path=xl/ctrlProps/ctrlProp136.xml><?xml version="1.0" encoding="utf-8"?>
<formControlPr xmlns="http://schemas.microsoft.com/office/spreadsheetml/2009/9/main" objectType="CheckBox" fmlaLink="$R$17" lockText="1" noThreeD="1"/>
</file>

<file path=xl/ctrlProps/ctrlProp137.xml><?xml version="1.0" encoding="utf-8"?>
<formControlPr xmlns="http://schemas.microsoft.com/office/spreadsheetml/2009/9/main" objectType="CheckBox" fmlaLink="$S$17" lockText="1" noThreeD="1"/>
</file>

<file path=xl/ctrlProps/ctrlProp138.xml><?xml version="1.0" encoding="utf-8"?>
<formControlPr xmlns="http://schemas.microsoft.com/office/spreadsheetml/2009/9/main" objectType="CheckBox" fmlaLink="$O$18" lockText="1" noThreeD="1"/>
</file>

<file path=xl/ctrlProps/ctrlProp139.xml><?xml version="1.0" encoding="utf-8"?>
<formControlPr xmlns="http://schemas.microsoft.com/office/spreadsheetml/2009/9/main" objectType="CheckBox" fmlaLink="$P$18" lockText="1" noThreeD="1"/>
</file>

<file path=xl/ctrlProps/ctrlProp14.xml><?xml version="1.0" encoding="utf-8"?>
<formControlPr xmlns="http://schemas.microsoft.com/office/spreadsheetml/2009/9/main" objectType="CheckBox" fmlaLink="Responses!$V$24" lockText="1" noThreeD="1"/>
</file>

<file path=xl/ctrlProps/ctrlProp140.xml><?xml version="1.0" encoding="utf-8"?>
<formControlPr xmlns="http://schemas.microsoft.com/office/spreadsheetml/2009/9/main" objectType="CheckBox" fmlaLink="$Q$18" lockText="1" noThreeD="1"/>
</file>

<file path=xl/ctrlProps/ctrlProp141.xml><?xml version="1.0" encoding="utf-8"?>
<formControlPr xmlns="http://schemas.microsoft.com/office/spreadsheetml/2009/9/main" objectType="CheckBox" fmlaLink="$R$18" lockText="1" noThreeD="1"/>
</file>

<file path=xl/ctrlProps/ctrlProp142.xml><?xml version="1.0" encoding="utf-8"?>
<formControlPr xmlns="http://schemas.microsoft.com/office/spreadsheetml/2009/9/main" objectType="CheckBox" fmlaLink="$S$18" lockText="1" noThreeD="1"/>
</file>

<file path=xl/ctrlProps/ctrlProp143.xml><?xml version="1.0" encoding="utf-8"?>
<formControlPr xmlns="http://schemas.microsoft.com/office/spreadsheetml/2009/9/main" objectType="CheckBox" fmlaLink="$O$19" lockText="1" noThreeD="1"/>
</file>

<file path=xl/ctrlProps/ctrlProp144.xml><?xml version="1.0" encoding="utf-8"?>
<formControlPr xmlns="http://schemas.microsoft.com/office/spreadsheetml/2009/9/main" objectType="CheckBox" fmlaLink="$P$19" lockText="1" noThreeD="1"/>
</file>

<file path=xl/ctrlProps/ctrlProp145.xml><?xml version="1.0" encoding="utf-8"?>
<formControlPr xmlns="http://schemas.microsoft.com/office/spreadsheetml/2009/9/main" objectType="CheckBox" fmlaLink="$Q$19" lockText="1" noThreeD="1"/>
</file>

<file path=xl/ctrlProps/ctrlProp146.xml><?xml version="1.0" encoding="utf-8"?>
<formControlPr xmlns="http://schemas.microsoft.com/office/spreadsheetml/2009/9/main" objectType="CheckBox" fmlaLink="$R$19" lockText="1" noThreeD="1"/>
</file>

<file path=xl/ctrlProps/ctrlProp147.xml><?xml version="1.0" encoding="utf-8"?>
<formControlPr xmlns="http://schemas.microsoft.com/office/spreadsheetml/2009/9/main" objectType="CheckBox" fmlaLink="$S$19" lockText="1" noThreeD="1"/>
</file>

<file path=xl/ctrlProps/ctrlProp148.xml><?xml version="1.0" encoding="utf-8"?>
<formControlPr xmlns="http://schemas.microsoft.com/office/spreadsheetml/2009/9/main" objectType="CheckBox" fmlaLink="$O$20" lockText="1" noThreeD="1"/>
</file>

<file path=xl/ctrlProps/ctrlProp149.xml><?xml version="1.0" encoding="utf-8"?>
<formControlPr xmlns="http://schemas.microsoft.com/office/spreadsheetml/2009/9/main" objectType="CheckBox" fmlaLink="$P$20" lockText="1" noThreeD="1"/>
</file>

<file path=xl/ctrlProps/ctrlProp15.xml><?xml version="1.0" encoding="utf-8"?>
<formControlPr xmlns="http://schemas.microsoft.com/office/spreadsheetml/2009/9/main" objectType="CheckBox" fmlaLink="Responses!$V$25" lockText="1" noThreeD="1"/>
</file>

<file path=xl/ctrlProps/ctrlProp150.xml><?xml version="1.0" encoding="utf-8"?>
<formControlPr xmlns="http://schemas.microsoft.com/office/spreadsheetml/2009/9/main" objectType="CheckBox" fmlaLink="$Q$20" lockText="1" noThreeD="1"/>
</file>

<file path=xl/ctrlProps/ctrlProp151.xml><?xml version="1.0" encoding="utf-8"?>
<formControlPr xmlns="http://schemas.microsoft.com/office/spreadsheetml/2009/9/main" objectType="CheckBox" fmlaLink="$R$20" lockText="1" noThreeD="1"/>
</file>

<file path=xl/ctrlProps/ctrlProp152.xml><?xml version="1.0" encoding="utf-8"?>
<formControlPr xmlns="http://schemas.microsoft.com/office/spreadsheetml/2009/9/main" objectType="CheckBox" fmlaLink="$S$20" lockText="1" noThreeD="1"/>
</file>

<file path=xl/ctrlProps/ctrlProp153.xml><?xml version="1.0" encoding="utf-8"?>
<formControlPr xmlns="http://schemas.microsoft.com/office/spreadsheetml/2009/9/main" objectType="CheckBox" fmlaLink="$O$21" lockText="1" noThreeD="1"/>
</file>

<file path=xl/ctrlProps/ctrlProp154.xml><?xml version="1.0" encoding="utf-8"?>
<formControlPr xmlns="http://schemas.microsoft.com/office/spreadsheetml/2009/9/main" objectType="CheckBox" fmlaLink="$P$21" lockText="1" noThreeD="1"/>
</file>

<file path=xl/ctrlProps/ctrlProp155.xml><?xml version="1.0" encoding="utf-8"?>
<formControlPr xmlns="http://schemas.microsoft.com/office/spreadsheetml/2009/9/main" objectType="CheckBox" fmlaLink="$Q$21" lockText="1" noThreeD="1"/>
</file>

<file path=xl/ctrlProps/ctrlProp156.xml><?xml version="1.0" encoding="utf-8"?>
<formControlPr xmlns="http://schemas.microsoft.com/office/spreadsheetml/2009/9/main" objectType="CheckBox" fmlaLink="$R$21" lockText="1" noThreeD="1"/>
</file>

<file path=xl/ctrlProps/ctrlProp157.xml><?xml version="1.0" encoding="utf-8"?>
<formControlPr xmlns="http://schemas.microsoft.com/office/spreadsheetml/2009/9/main" objectType="CheckBox" fmlaLink="$S$21" lockText="1" noThreeD="1"/>
</file>

<file path=xl/ctrlProps/ctrlProp158.xml><?xml version="1.0" encoding="utf-8"?>
<formControlPr xmlns="http://schemas.microsoft.com/office/spreadsheetml/2009/9/main" objectType="CheckBox" fmlaLink="$O$22" lockText="1" noThreeD="1"/>
</file>

<file path=xl/ctrlProps/ctrlProp159.xml><?xml version="1.0" encoding="utf-8"?>
<formControlPr xmlns="http://schemas.microsoft.com/office/spreadsheetml/2009/9/main" objectType="CheckBox" fmlaLink="$P$22" lockText="1" noThreeD="1"/>
</file>

<file path=xl/ctrlProps/ctrlProp16.xml><?xml version="1.0" encoding="utf-8"?>
<formControlPr xmlns="http://schemas.microsoft.com/office/spreadsheetml/2009/9/main" objectType="CheckBox" fmlaLink="Responses!$V$26" lockText="1" noThreeD="1"/>
</file>

<file path=xl/ctrlProps/ctrlProp160.xml><?xml version="1.0" encoding="utf-8"?>
<formControlPr xmlns="http://schemas.microsoft.com/office/spreadsheetml/2009/9/main" objectType="CheckBox" fmlaLink="$Q$22" lockText="1" noThreeD="1"/>
</file>

<file path=xl/ctrlProps/ctrlProp161.xml><?xml version="1.0" encoding="utf-8"?>
<formControlPr xmlns="http://schemas.microsoft.com/office/spreadsheetml/2009/9/main" objectType="CheckBox" fmlaLink="$R$22" lockText="1" noThreeD="1"/>
</file>

<file path=xl/ctrlProps/ctrlProp162.xml><?xml version="1.0" encoding="utf-8"?>
<formControlPr xmlns="http://schemas.microsoft.com/office/spreadsheetml/2009/9/main" objectType="CheckBox" fmlaLink="$S$22" lockText="1" noThreeD="1"/>
</file>

<file path=xl/ctrlProps/ctrlProp163.xml><?xml version="1.0" encoding="utf-8"?>
<formControlPr xmlns="http://schemas.microsoft.com/office/spreadsheetml/2009/9/main" objectType="CheckBox" fmlaLink="$O$23" lockText="1" noThreeD="1"/>
</file>

<file path=xl/ctrlProps/ctrlProp164.xml><?xml version="1.0" encoding="utf-8"?>
<formControlPr xmlns="http://schemas.microsoft.com/office/spreadsheetml/2009/9/main" objectType="CheckBox" fmlaLink="$P$23" lockText="1" noThreeD="1"/>
</file>

<file path=xl/ctrlProps/ctrlProp165.xml><?xml version="1.0" encoding="utf-8"?>
<formControlPr xmlns="http://schemas.microsoft.com/office/spreadsheetml/2009/9/main" objectType="CheckBox" fmlaLink="$Q$23" lockText="1" noThreeD="1"/>
</file>

<file path=xl/ctrlProps/ctrlProp166.xml><?xml version="1.0" encoding="utf-8"?>
<formControlPr xmlns="http://schemas.microsoft.com/office/spreadsheetml/2009/9/main" objectType="CheckBox" fmlaLink="$R$23" lockText="1" noThreeD="1"/>
</file>

<file path=xl/ctrlProps/ctrlProp167.xml><?xml version="1.0" encoding="utf-8"?>
<formControlPr xmlns="http://schemas.microsoft.com/office/spreadsheetml/2009/9/main" objectType="CheckBox" fmlaLink="$S$23" lockText="1" noThreeD="1"/>
</file>

<file path=xl/ctrlProps/ctrlProp168.xml><?xml version="1.0" encoding="utf-8"?>
<formControlPr xmlns="http://schemas.microsoft.com/office/spreadsheetml/2009/9/main" objectType="CheckBox" fmlaLink="$O$24" lockText="1" noThreeD="1"/>
</file>

<file path=xl/ctrlProps/ctrlProp169.xml><?xml version="1.0" encoding="utf-8"?>
<formControlPr xmlns="http://schemas.microsoft.com/office/spreadsheetml/2009/9/main" objectType="CheckBox" fmlaLink="$P$24" lockText="1" noThreeD="1"/>
</file>

<file path=xl/ctrlProps/ctrlProp17.xml><?xml version="1.0" encoding="utf-8"?>
<formControlPr xmlns="http://schemas.microsoft.com/office/spreadsheetml/2009/9/main" objectType="CheckBox" fmlaLink="Responses!$V$27" lockText="1" noThreeD="1"/>
</file>

<file path=xl/ctrlProps/ctrlProp170.xml><?xml version="1.0" encoding="utf-8"?>
<formControlPr xmlns="http://schemas.microsoft.com/office/spreadsheetml/2009/9/main" objectType="CheckBox" fmlaLink="$Q$24" lockText="1" noThreeD="1"/>
</file>

<file path=xl/ctrlProps/ctrlProp171.xml><?xml version="1.0" encoding="utf-8"?>
<formControlPr xmlns="http://schemas.microsoft.com/office/spreadsheetml/2009/9/main" objectType="CheckBox" fmlaLink="$R$24" lockText="1" noThreeD="1"/>
</file>

<file path=xl/ctrlProps/ctrlProp172.xml><?xml version="1.0" encoding="utf-8"?>
<formControlPr xmlns="http://schemas.microsoft.com/office/spreadsheetml/2009/9/main" objectType="CheckBox" fmlaLink="$S$24" lockText="1" noThreeD="1"/>
</file>

<file path=xl/ctrlProps/ctrlProp173.xml><?xml version="1.0" encoding="utf-8"?>
<formControlPr xmlns="http://schemas.microsoft.com/office/spreadsheetml/2009/9/main" objectType="CheckBox" fmlaLink="$O$26" lockText="1" noThreeD="1"/>
</file>

<file path=xl/ctrlProps/ctrlProp174.xml><?xml version="1.0" encoding="utf-8"?>
<formControlPr xmlns="http://schemas.microsoft.com/office/spreadsheetml/2009/9/main" objectType="CheckBox" fmlaLink="$P$26" lockText="1" noThreeD="1"/>
</file>

<file path=xl/ctrlProps/ctrlProp175.xml><?xml version="1.0" encoding="utf-8"?>
<formControlPr xmlns="http://schemas.microsoft.com/office/spreadsheetml/2009/9/main" objectType="CheckBox" fmlaLink="$Q$26" lockText="1" noThreeD="1"/>
</file>

<file path=xl/ctrlProps/ctrlProp176.xml><?xml version="1.0" encoding="utf-8"?>
<formControlPr xmlns="http://schemas.microsoft.com/office/spreadsheetml/2009/9/main" objectType="CheckBox" fmlaLink="$R$26" lockText="1" noThreeD="1"/>
</file>

<file path=xl/ctrlProps/ctrlProp177.xml><?xml version="1.0" encoding="utf-8"?>
<formControlPr xmlns="http://schemas.microsoft.com/office/spreadsheetml/2009/9/main" objectType="CheckBox" fmlaLink="$S$26" lockText="1" noThreeD="1"/>
</file>

<file path=xl/ctrlProps/ctrlProp178.xml><?xml version="1.0" encoding="utf-8"?>
<formControlPr xmlns="http://schemas.microsoft.com/office/spreadsheetml/2009/9/main" objectType="CheckBox" fmlaLink="$O$27" lockText="1" noThreeD="1"/>
</file>

<file path=xl/ctrlProps/ctrlProp179.xml><?xml version="1.0" encoding="utf-8"?>
<formControlPr xmlns="http://schemas.microsoft.com/office/spreadsheetml/2009/9/main" objectType="CheckBox" fmlaLink="$P$27" lockText="1" noThreeD="1"/>
</file>

<file path=xl/ctrlProps/ctrlProp18.xml><?xml version="1.0" encoding="utf-8"?>
<formControlPr xmlns="http://schemas.microsoft.com/office/spreadsheetml/2009/9/main" objectType="CheckBox" fmlaLink="Responses!$V$28" lockText="1" noThreeD="1"/>
</file>

<file path=xl/ctrlProps/ctrlProp180.xml><?xml version="1.0" encoding="utf-8"?>
<formControlPr xmlns="http://schemas.microsoft.com/office/spreadsheetml/2009/9/main" objectType="CheckBox" fmlaLink="$Q$27" lockText="1" noThreeD="1"/>
</file>

<file path=xl/ctrlProps/ctrlProp181.xml><?xml version="1.0" encoding="utf-8"?>
<formControlPr xmlns="http://schemas.microsoft.com/office/spreadsheetml/2009/9/main" objectType="CheckBox" fmlaLink="$R$27" lockText="1" noThreeD="1"/>
</file>

<file path=xl/ctrlProps/ctrlProp182.xml><?xml version="1.0" encoding="utf-8"?>
<formControlPr xmlns="http://schemas.microsoft.com/office/spreadsheetml/2009/9/main" objectType="CheckBox" fmlaLink="$S$27" lockText="1" noThreeD="1"/>
</file>

<file path=xl/ctrlProps/ctrlProp183.xml><?xml version="1.0" encoding="utf-8"?>
<formControlPr xmlns="http://schemas.microsoft.com/office/spreadsheetml/2009/9/main" objectType="CheckBox" fmlaLink="$O$28" lockText="1" noThreeD="1"/>
</file>

<file path=xl/ctrlProps/ctrlProp184.xml><?xml version="1.0" encoding="utf-8"?>
<formControlPr xmlns="http://schemas.microsoft.com/office/spreadsheetml/2009/9/main" objectType="CheckBox" fmlaLink="$P$28" lockText="1" noThreeD="1"/>
</file>

<file path=xl/ctrlProps/ctrlProp185.xml><?xml version="1.0" encoding="utf-8"?>
<formControlPr xmlns="http://schemas.microsoft.com/office/spreadsheetml/2009/9/main" objectType="CheckBox" fmlaLink="$Q$28" lockText="1" noThreeD="1"/>
</file>

<file path=xl/ctrlProps/ctrlProp186.xml><?xml version="1.0" encoding="utf-8"?>
<formControlPr xmlns="http://schemas.microsoft.com/office/spreadsheetml/2009/9/main" objectType="CheckBox" fmlaLink="$R$28" lockText="1" noThreeD="1"/>
</file>

<file path=xl/ctrlProps/ctrlProp187.xml><?xml version="1.0" encoding="utf-8"?>
<formControlPr xmlns="http://schemas.microsoft.com/office/spreadsheetml/2009/9/main" objectType="CheckBox" fmlaLink="$S$28" lockText="1" noThreeD="1"/>
</file>

<file path=xl/ctrlProps/ctrlProp188.xml><?xml version="1.0" encoding="utf-8"?>
<formControlPr xmlns="http://schemas.microsoft.com/office/spreadsheetml/2009/9/main" objectType="CheckBox" fmlaLink="$O$29" lockText="1" noThreeD="1"/>
</file>

<file path=xl/ctrlProps/ctrlProp189.xml><?xml version="1.0" encoding="utf-8"?>
<formControlPr xmlns="http://schemas.microsoft.com/office/spreadsheetml/2009/9/main" objectType="CheckBox" fmlaLink="$P$29" lockText="1" noThreeD="1"/>
</file>

<file path=xl/ctrlProps/ctrlProp19.xml><?xml version="1.0" encoding="utf-8"?>
<formControlPr xmlns="http://schemas.microsoft.com/office/spreadsheetml/2009/9/main" objectType="CheckBox" fmlaLink="Responses!$V$29" lockText="1" noThreeD="1"/>
</file>

<file path=xl/ctrlProps/ctrlProp190.xml><?xml version="1.0" encoding="utf-8"?>
<formControlPr xmlns="http://schemas.microsoft.com/office/spreadsheetml/2009/9/main" objectType="CheckBox" fmlaLink="$Q$29" lockText="1" noThreeD="1"/>
</file>

<file path=xl/ctrlProps/ctrlProp191.xml><?xml version="1.0" encoding="utf-8"?>
<formControlPr xmlns="http://schemas.microsoft.com/office/spreadsheetml/2009/9/main" objectType="CheckBox" fmlaLink="$R$29" lockText="1" noThreeD="1"/>
</file>

<file path=xl/ctrlProps/ctrlProp192.xml><?xml version="1.0" encoding="utf-8"?>
<formControlPr xmlns="http://schemas.microsoft.com/office/spreadsheetml/2009/9/main" objectType="CheckBox" fmlaLink="$S$29" lockText="1" noThreeD="1"/>
</file>

<file path=xl/ctrlProps/ctrlProp193.xml><?xml version="1.0" encoding="utf-8"?>
<formControlPr xmlns="http://schemas.microsoft.com/office/spreadsheetml/2009/9/main" objectType="CheckBox" fmlaLink="$O$30" lockText="1" noThreeD="1"/>
</file>

<file path=xl/ctrlProps/ctrlProp194.xml><?xml version="1.0" encoding="utf-8"?>
<formControlPr xmlns="http://schemas.microsoft.com/office/spreadsheetml/2009/9/main" objectType="CheckBox" fmlaLink="$P$30" lockText="1" noThreeD="1"/>
</file>

<file path=xl/ctrlProps/ctrlProp195.xml><?xml version="1.0" encoding="utf-8"?>
<formControlPr xmlns="http://schemas.microsoft.com/office/spreadsheetml/2009/9/main" objectType="CheckBox" fmlaLink="$Q$30" lockText="1" noThreeD="1"/>
</file>

<file path=xl/ctrlProps/ctrlProp196.xml><?xml version="1.0" encoding="utf-8"?>
<formControlPr xmlns="http://schemas.microsoft.com/office/spreadsheetml/2009/9/main" objectType="CheckBox" fmlaLink="$R$30" lockText="1" noThreeD="1"/>
</file>

<file path=xl/ctrlProps/ctrlProp197.xml><?xml version="1.0" encoding="utf-8"?>
<formControlPr xmlns="http://schemas.microsoft.com/office/spreadsheetml/2009/9/main" objectType="CheckBox" fmlaLink="$S$30" lockText="1" noThreeD="1"/>
</file>

<file path=xl/ctrlProps/ctrlProp198.xml><?xml version="1.0" encoding="utf-8"?>
<formControlPr xmlns="http://schemas.microsoft.com/office/spreadsheetml/2009/9/main" objectType="CheckBox" fmlaLink="$O$31" lockText="1" noThreeD="1"/>
</file>

<file path=xl/ctrlProps/ctrlProp199.xml><?xml version="1.0" encoding="utf-8"?>
<formControlPr xmlns="http://schemas.microsoft.com/office/spreadsheetml/2009/9/main" objectType="CheckBox" fmlaLink="$P$31" lockText="1" noThreeD="1"/>
</file>

<file path=xl/ctrlProps/ctrlProp2.xml><?xml version="1.0" encoding="utf-8"?>
<formControlPr xmlns="http://schemas.microsoft.com/office/spreadsheetml/2009/9/main" objectType="CheckBox" fmlaLink="Responses!$W$12" lockText="1" noThreeD="1"/>
</file>

<file path=xl/ctrlProps/ctrlProp20.xml><?xml version="1.0" encoding="utf-8"?>
<formControlPr xmlns="http://schemas.microsoft.com/office/spreadsheetml/2009/9/main" objectType="CheckBox" fmlaLink="Responses!$V$30" lockText="1" noThreeD="1"/>
</file>

<file path=xl/ctrlProps/ctrlProp200.xml><?xml version="1.0" encoding="utf-8"?>
<formControlPr xmlns="http://schemas.microsoft.com/office/spreadsheetml/2009/9/main" objectType="CheckBox" fmlaLink="$Q$31" lockText="1" noThreeD="1"/>
</file>

<file path=xl/ctrlProps/ctrlProp201.xml><?xml version="1.0" encoding="utf-8"?>
<formControlPr xmlns="http://schemas.microsoft.com/office/spreadsheetml/2009/9/main" objectType="CheckBox" fmlaLink="$R$31" lockText="1" noThreeD="1"/>
</file>

<file path=xl/ctrlProps/ctrlProp202.xml><?xml version="1.0" encoding="utf-8"?>
<formControlPr xmlns="http://schemas.microsoft.com/office/spreadsheetml/2009/9/main" objectType="CheckBox" fmlaLink="$S$31" lockText="1" noThreeD="1"/>
</file>

<file path=xl/ctrlProps/ctrlProp203.xml><?xml version="1.0" encoding="utf-8"?>
<formControlPr xmlns="http://schemas.microsoft.com/office/spreadsheetml/2009/9/main" objectType="CheckBox" fmlaLink="$O$32" lockText="1" noThreeD="1"/>
</file>

<file path=xl/ctrlProps/ctrlProp204.xml><?xml version="1.0" encoding="utf-8"?>
<formControlPr xmlns="http://schemas.microsoft.com/office/spreadsheetml/2009/9/main" objectType="CheckBox" fmlaLink="$P$32" lockText="1" noThreeD="1"/>
</file>

<file path=xl/ctrlProps/ctrlProp205.xml><?xml version="1.0" encoding="utf-8"?>
<formControlPr xmlns="http://schemas.microsoft.com/office/spreadsheetml/2009/9/main" objectType="CheckBox" fmlaLink="$Q$32" lockText="1" noThreeD="1"/>
</file>

<file path=xl/ctrlProps/ctrlProp206.xml><?xml version="1.0" encoding="utf-8"?>
<formControlPr xmlns="http://schemas.microsoft.com/office/spreadsheetml/2009/9/main" objectType="CheckBox" fmlaLink="$R$32" lockText="1" noThreeD="1"/>
</file>

<file path=xl/ctrlProps/ctrlProp207.xml><?xml version="1.0" encoding="utf-8"?>
<formControlPr xmlns="http://schemas.microsoft.com/office/spreadsheetml/2009/9/main" objectType="CheckBox" fmlaLink="$S$32" lockText="1" noThreeD="1"/>
</file>

<file path=xl/ctrlProps/ctrlProp208.xml><?xml version="1.0" encoding="utf-8"?>
<formControlPr xmlns="http://schemas.microsoft.com/office/spreadsheetml/2009/9/main" objectType="CheckBox" fmlaLink="$O$33" lockText="1" noThreeD="1"/>
</file>

<file path=xl/ctrlProps/ctrlProp209.xml><?xml version="1.0" encoding="utf-8"?>
<formControlPr xmlns="http://schemas.microsoft.com/office/spreadsheetml/2009/9/main" objectType="CheckBox" fmlaLink="$P$33" lockText="1" noThreeD="1"/>
</file>

<file path=xl/ctrlProps/ctrlProp21.xml><?xml version="1.0" encoding="utf-8"?>
<formControlPr xmlns="http://schemas.microsoft.com/office/spreadsheetml/2009/9/main" objectType="CheckBox" fmlaLink="Responses!$X$23" lockText="1" noThreeD="1"/>
</file>

<file path=xl/ctrlProps/ctrlProp210.xml><?xml version="1.0" encoding="utf-8"?>
<formControlPr xmlns="http://schemas.microsoft.com/office/spreadsheetml/2009/9/main" objectType="CheckBox" fmlaLink="$Q$33" lockText="1" noThreeD="1"/>
</file>

<file path=xl/ctrlProps/ctrlProp211.xml><?xml version="1.0" encoding="utf-8"?>
<formControlPr xmlns="http://schemas.microsoft.com/office/spreadsheetml/2009/9/main" objectType="CheckBox" fmlaLink="$R$33" lockText="1" noThreeD="1"/>
</file>

<file path=xl/ctrlProps/ctrlProp212.xml><?xml version="1.0" encoding="utf-8"?>
<formControlPr xmlns="http://schemas.microsoft.com/office/spreadsheetml/2009/9/main" objectType="CheckBox" fmlaLink="$S$33" lockText="1" noThreeD="1"/>
</file>

<file path=xl/ctrlProps/ctrlProp213.xml><?xml version="1.0" encoding="utf-8"?>
<formControlPr xmlns="http://schemas.microsoft.com/office/spreadsheetml/2009/9/main" objectType="CheckBox" fmlaLink="$P$35" lockText="1" noThreeD="1"/>
</file>

<file path=xl/ctrlProps/ctrlProp214.xml><?xml version="1.0" encoding="utf-8"?>
<formControlPr xmlns="http://schemas.microsoft.com/office/spreadsheetml/2009/9/main" objectType="CheckBox" fmlaLink="$Q$35" lockText="1" noThreeD="1"/>
</file>

<file path=xl/ctrlProps/ctrlProp215.xml><?xml version="1.0" encoding="utf-8"?>
<formControlPr xmlns="http://schemas.microsoft.com/office/spreadsheetml/2009/9/main" objectType="CheckBox" fmlaLink="$R$35" lockText="1" noThreeD="1"/>
</file>

<file path=xl/ctrlProps/ctrlProp216.xml><?xml version="1.0" encoding="utf-8"?>
<formControlPr xmlns="http://schemas.microsoft.com/office/spreadsheetml/2009/9/main" objectType="CheckBox" fmlaLink="$S$35" lockText="1" noThreeD="1"/>
</file>

<file path=xl/ctrlProps/ctrlProp217.xml><?xml version="1.0" encoding="utf-8"?>
<formControlPr xmlns="http://schemas.microsoft.com/office/spreadsheetml/2009/9/main" objectType="CheckBox" fmlaLink="$P$36" lockText="1" noThreeD="1"/>
</file>

<file path=xl/ctrlProps/ctrlProp218.xml><?xml version="1.0" encoding="utf-8"?>
<formControlPr xmlns="http://schemas.microsoft.com/office/spreadsheetml/2009/9/main" objectType="CheckBox" fmlaLink="$Q$36" lockText="1" noThreeD="1"/>
</file>

<file path=xl/ctrlProps/ctrlProp219.xml><?xml version="1.0" encoding="utf-8"?>
<formControlPr xmlns="http://schemas.microsoft.com/office/spreadsheetml/2009/9/main" objectType="CheckBox" fmlaLink="$R$36" lockText="1" noThreeD="1"/>
</file>

<file path=xl/ctrlProps/ctrlProp22.xml><?xml version="1.0" encoding="utf-8"?>
<formControlPr xmlns="http://schemas.microsoft.com/office/spreadsheetml/2009/9/main" objectType="CheckBox" fmlaLink="Responses!$X$24" lockText="1" noThreeD="1"/>
</file>

<file path=xl/ctrlProps/ctrlProp220.xml><?xml version="1.0" encoding="utf-8"?>
<formControlPr xmlns="http://schemas.microsoft.com/office/spreadsheetml/2009/9/main" objectType="CheckBox" fmlaLink="$S$36" lockText="1" noThreeD="1"/>
</file>

<file path=xl/ctrlProps/ctrlProp221.xml><?xml version="1.0" encoding="utf-8"?>
<formControlPr xmlns="http://schemas.microsoft.com/office/spreadsheetml/2009/9/main" objectType="CheckBox" fmlaLink="$P$37" lockText="1" noThreeD="1"/>
</file>

<file path=xl/ctrlProps/ctrlProp222.xml><?xml version="1.0" encoding="utf-8"?>
<formControlPr xmlns="http://schemas.microsoft.com/office/spreadsheetml/2009/9/main" objectType="CheckBox" fmlaLink="$Q$37" lockText="1" noThreeD="1"/>
</file>

<file path=xl/ctrlProps/ctrlProp223.xml><?xml version="1.0" encoding="utf-8"?>
<formControlPr xmlns="http://schemas.microsoft.com/office/spreadsheetml/2009/9/main" objectType="CheckBox" fmlaLink="$R$37" lockText="1" noThreeD="1"/>
</file>

<file path=xl/ctrlProps/ctrlProp224.xml><?xml version="1.0" encoding="utf-8"?>
<formControlPr xmlns="http://schemas.microsoft.com/office/spreadsheetml/2009/9/main" objectType="CheckBox" fmlaLink="$S$37" lockText="1" noThreeD="1"/>
</file>

<file path=xl/ctrlProps/ctrlProp225.xml><?xml version="1.0" encoding="utf-8"?>
<formControlPr xmlns="http://schemas.microsoft.com/office/spreadsheetml/2009/9/main" objectType="CheckBox" fmlaLink="$P$38" lockText="1" noThreeD="1"/>
</file>

<file path=xl/ctrlProps/ctrlProp226.xml><?xml version="1.0" encoding="utf-8"?>
<formControlPr xmlns="http://schemas.microsoft.com/office/spreadsheetml/2009/9/main" objectType="CheckBox" fmlaLink="$Q$38" lockText="1" noThreeD="1"/>
</file>

<file path=xl/ctrlProps/ctrlProp227.xml><?xml version="1.0" encoding="utf-8"?>
<formControlPr xmlns="http://schemas.microsoft.com/office/spreadsheetml/2009/9/main" objectType="CheckBox" fmlaLink="$R$38" lockText="1" noThreeD="1"/>
</file>

<file path=xl/ctrlProps/ctrlProp228.xml><?xml version="1.0" encoding="utf-8"?>
<formControlPr xmlns="http://schemas.microsoft.com/office/spreadsheetml/2009/9/main" objectType="CheckBox" fmlaLink="$S$38" lockText="1" noThreeD="1"/>
</file>

<file path=xl/ctrlProps/ctrlProp229.xml><?xml version="1.0" encoding="utf-8"?>
<formControlPr xmlns="http://schemas.microsoft.com/office/spreadsheetml/2009/9/main" objectType="CheckBox" fmlaLink="$P$39" lockText="1" noThreeD="1"/>
</file>

<file path=xl/ctrlProps/ctrlProp23.xml><?xml version="1.0" encoding="utf-8"?>
<formControlPr xmlns="http://schemas.microsoft.com/office/spreadsheetml/2009/9/main" objectType="CheckBox" fmlaLink="Responses!$X$25" lockText="1" noThreeD="1"/>
</file>

<file path=xl/ctrlProps/ctrlProp230.xml><?xml version="1.0" encoding="utf-8"?>
<formControlPr xmlns="http://schemas.microsoft.com/office/spreadsheetml/2009/9/main" objectType="CheckBox" fmlaLink="$Q$39" lockText="1" noThreeD="1"/>
</file>

<file path=xl/ctrlProps/ctrlProp231.xml><?xml version="1.0" encoding="utf-8"?>
<formControlPr xmlns="http://schemas.microsoft.com/office/spreadsheetml/2009/9/main" objectType="CheckBox" fmlaLink="$R$39" lockText="1" noThreeD="1"/>
</file>

<file path=xl/ctrlProps/ctrlProp232.xml><?xml version="1.0" encoding="utf-8"?>
<formControlPr xmlns="http://schemas.microsoft.com/office/spreadsheetml/2009/9/main" objectType="CheckBox" fmlaLink="$S$39" lockText="1" noThreeD="1"/>
</file>

<file path=xl/ctrlProps/ctrlProp233.xml><?xml version="1.0" encoding="utf-8"?>
<formControlPr xmlns="http://schemas.microsoft.com/office/spreadsheetml/2009/9/main" objectType="CheckBox" fmlaLink="$P$40" lockText="1" noThreeD="1"/>
</file>

<file path=xl/ctrlProps/ctrlProp234.xml><?xml version="1.0" encoding="utf-8"?>
<formControlPr xmlns="http://schemas.microsoft.com/office/spreadsheetml/2009/9/main" objectType="CheckBox" fmlaLink="$Q$40" lockText="1" noThreeD="1"/>
</file>

<file path=xl/ctrlProps/ctrlProp235.xml><?xml version="1.0" encoding="utf-8"?>
<formControlPr xmlns="http://schemas.microsoft.com/office/spreadsheetml/2009/9/main" objectType="CheckBox" fmlaLink="$R$40" lockText="1" noThreeD="1"/>
</file>

<file path=xl/ctrlProps/ctrlProp236.xml><?xml version="1.0" encoding="utf-8"?>
<formControlPr xmlns="http://schemas.microsoft.com/office/spreadsheetml/2009/9/main" objectType="CheckBox" fmlaLink="$S$40" lockText="1" noThreeD="1"/>
</file>

<file path=xl/ctrlProps/ctrlProp237.xml><?xml version="1.0" encoding="utf-8"?>
<formControlPr xmlns="http://schemas.microsoft.com/office/spreadsheetml/2009/9/main" objectType="CheckBox" fmlaLink="$P$41" lockText="1" noThreeD="1"/>
</file>

<file path=xl/ctrlProps/ctrlProp238.xml><?xml version="1.0" encoding="utf-8"?>
<formControlPr xmlns="http://schemas.microsoft.com/office/spreadsheetml/2009/9/main" objectType="CheckBox" fmlaLink="$Q$41" lockText="1" noThreeD="1"/>
</file>

<file path=xl/ctrlProps/ctrlProp239.xml><?xml version="1.0" encoding="utf-8"?>
<formControlPr xmlns="http://schemas.microsoft.com/office/spreadsheetml/2009/9/main" objectType="CheckBox" fmlaLink="$R$41" lockText="1" noThreeD="1"/>
</file>

<file path=xl/ctrlProps/ctrlProp24.xml><?xml version="1.0" encoding="utf-8"?>
<formControlPr xmlns="http://schemas.microsoft.com/office/spreadsheetml/2009/9/main" objectType="CheckBox" fmlaLink="Responses!$X$26" lockText="1" noThreeD="1"/>
</file>

<file path=xl/ctrlProps/ctrlProp240.xml><?xml version="1.0" encoding="utf-8"?>
<formControlPr xmlns="http://schemas.microsoft.com/office/spreadsheetml/2009/9/main" objectType="CheckBox" fmlaLink="$S$41" lockText="1" noThreeD="1"/>
</file>

<file path=xl/ctrlProps/ctrlProp241.xml><?xml version="1.0" encoding="utf-8"?>
<formControlPr xmlns="http://schemas.microsoft.com/office/spreadsheetml/2009/9/main" objectType="CheckBox" fmlaLink="$P$42" lockText="1" noThreeD="1"/>
</file>

<file path=xl/ctrlProps/ctrlProp242.xml><?xml version="1.0" encoding="utf-8"?>
<formControlPr xmlns="http://schemas.microsoft.com/office/spreadsheetml/2009/9/main" objectType="CheckBox" fmlaLink="$Q$42" lockText="1" noThreeD="1"/>
</file>

<file path=xl/ctrlProps/ctrlProp243.xml><?xml version="1.0" encoding="utf-8"?>
<formControlPr xmlns="http://schemas.microsoft.com/office/spreadsheetml/2009/9/main" objectType="CheckBox" fmlaLink="$R$42" lockText="1" noThreeD="1"/>
</file>

<file path=xl/ctrlProps/ctrlProp244.xml><?xml version="1.0" encoding="utf-8"?>
<formControlPr xmlns="http://schemas.microsoft.com/office/spreadsheetml/2009/9/main" objectType="CheckBox" fmlaLink="$S$42" lockText="1" noThreeD="1"/>
</file>

<file path=xl/ctrlProps/ctrlProp245.xml><?xml version="1.0" encoding="utf-8"?>
<formControlPr xmlns="http://schemas.microsoft.com/office/spreadsheetml/2009/9/main" objectType="CheckBox" fmlaLink="$P$43" lockText="1" noThreeD="1"/>
</file>

<file path=xl/ctrlProps/ctrlProp246.xml><?xml version="1.0" encoding="utf-8"?>
<formControlPr xmlns="http://schemas.microsoft.com/office/spreadsheetml/2009/9/main" objectType="CheckBox" fmlaLink="$Q$43" lockText="1" noThreeD="1"/>
</file>

<file path=xl/ctrlProps/ctrlProp247.xml><?xml version="1.0" encoding="utf-8"?>
<formControlPr xmlns="http://schemas.microsoft.com/office/spreadsheetml/2009/9/main" objectType="CheckBox" fmlaLink="$R$43" lockText="1" noThreeD="1"/>
</file>

<file path=xl/ctrlProps/ctrlProp248.xml><?xml version="1.0" encoding="utf-8"?>
<formControlPr xmlns="http://schemas.microsoft.com/office/spreadsheetml/2009/9/main" objectType="CheckBox" fmlaLink="$S$43" lockText="1" noThreeD="1"/>
</file>

<file path=xl/ctrlProps/ctrlProp249.xml><?xml version="1.0" encoding="utf-8"?>
<formControlPr xmlns="http://schemas.microsoft.com/office/spreadsheetml/2009/9/main" objectType="CheckBox" fmlaLink="$P$44" lockText="1" noThreeD="1"/>
</file>

<file path=xl/ctrlProps/ctrlProp25.xml><?xml version="1.0" encoding="utf-8"?>
<formControlPr xmlns="http://schemas.microsoft.com/office/spreadsheetml/2009/9/main" objectType="CheckBox" fmlaLink="Responses!$X$27" lockText="1" noThreeD="1"/>
</file>

<file path=xl/ctrlProps/ctrlProp250.xml><?xml version="1.0" encoding="utf-8"?>
<formControlPr xmlns="http://schemas.microsoft.com/office/spreadsheetml/2009/9/main" objectType="CheckBox" fmlaLink="$Q$44" lockText="1" noThreeD="1"/>
</file>

<file path=xl/ctrlProps/ctrlProp251.xml><?xml version="1.0" encoding="utf-8"?>
<formControlPr xmlns="http://schemas.microsoft.com/office/spreadsheetml/2009/9/main" objectType="CheckBox" fmlaLink="$R$44" lockText="1" noThreeD="1"/>
</file>

<file path=xl/ctrlProps/ctrlProp252.xml><?xml version="1.0" encoding="utf-8"?>
<formControlPr xmlns="http://schemas.microsoft.com/office/spreadsheetml/2009/9/main" objectType="CheckBox" fmlaLink="$S$44" lockText="1" noThreeD="1"/>
</file>

<file path=xl/ctrlProps/ctrlProp253.xml><?xml version="1.0" encoding="utf-8"?>
<formControlPr xmlns="http://schemas.microsoft.com/office/spreadsheetml/2009/9/main" objectType="CheckBox" fmlaLink="$P$45" lockText="1" noThreeD="1"/>
</file>

<file path=xl/ctrlProps/ctrlProp254.xml><?xml version="1.0" encoding="utf-8"?>
<formControlPr xmlns="http://schemas.microsoft.com/office/spreadsheetml/2009/9/main" objectType="CheckBox" fmlaLink="$Q$45" lockText="1" noThreeD="1"/>
</file>

<file path=xl/ctrlProps/ctrlProp255.xml><?xml version="1.0" encoding="utf-8"?>
<formControlPr xmlns="http://schemas.microsoft.com/office/spreadsheetml/2009/9/main" objectType="CheckBox" fmlaLink="$R$45" lockText="1" noThreeD="1"/>
</file>

<file path=xl/ctrlProps/ctrlProp256.xml><?xml version="1.0" encoding="utf-8"?>
<formControlPr xmlns="http://schemas.microsoft.com/office/spreadsheetml/2009/9/main" objectType="CheckBox" fmlaLink="$S$45" lockText="1" noThreeD="1"/>
</file>

<file path=xl/ctrlProps/ctrlProp257.xml><?xml version="1.0" encoding="utf-8"?>
<formControlPr xmlns="http://schemas.microsoft.com/office/spreadsheetml/2009/9/main" objectType="CheckBox" fmlaLink="$P$46" lockText="1" noThreeD="1"/>
</file>

<file path=xl/ctrlProps/ctrlProp258.xml><?xml version="1.0" encoding="utf-8"?>
<formControlPr xmlns="http://schemas.microsoft.com/office/spreadsheetml/2009/9/main" objectType="CheckBox" fmlaLink="$Q$46" lockText="1" noThreeD="1"/>
</file>

<file path=xl/ctrlProps/ctrlProp259.xml><?xml version="1.0" encoding="utf-8"?>
<formControlPr xmlns="http://schemas.microsoft.com/office/spreadsheetml/2009/9/main" objectType="CheckBox" fmlaLink="$R$46" lockText="1" noThreeD="1"/>
</file>

<file path=xl/ctrlProps/ctrlProp26.xml><?xml version="1.0" encoding="utf-8"?>
<formControlPr xmlns="http://schemas.microsoft.com/office/spreadsheetml/2009/9/main" objectType="CheckBox" fmlaLink="Responses!$X$28" lockText="1" noThreeD="1"/>
</file>

<file path=xl/ctrlProps/ctrlProp260.xml><?xml version="1.0" encoding="utf-8"?>
<formControlPr xmlns="http://schemas.microsoft.com/office/spreadsheetml/2009/9/main" objectType="CheckBox" fmlaLink="$S$46" lockText="1" noThreeD="1"/>
</file>

<file path=xl/ctrlProps/ctrlProp261.xml><?xml version="1.0" encoding="utf-8"?>
<formControlPr xmlns="http://schemas.microsoft.com/office/spreadsheetml/2009/9/main" objectType="CheckBox" fmlaLink="$P$47" lockText="1" noThreeD="1"/>
</file>

<file path=xl/ctrlProps/ctrlProp262.xml><?xml version="1.0" encoding="utf-8"?>
<formControlPr xmlns="http://schemas.microsoft.com/office/spreadsheetml/2009/9/main" objectType="CheckBox" fmlaLink="$Q$47" lockText="1" noThreeD="1"/>
</file>

<file path=xl/ctrlProps/ctrlProp263.xml><?xml version="1.0" encoding="utf-8"?>
<formControlPr xmlns="http://schemas.microsoft.com/office/spreadsheetml/2009/9/main" objectType="CheckBox" fmlaLink="$R$47" lockText="1" noThreeD="1"/>
</file>

<file path=xl/ctrlProps/ctrlProp264.xml><?xml version="1.0" encoding="utf-8"?>
<formControlPr xmlns="http://schemas.microsoft.com/office/spreadsheetml/2009/9/main" objectType="CheckBox" fmlaLink="$S$47" lockText="1" noThreeD="1"/>
</file>

<file path=xl/ctrlProps/ctrlProp265.xml><?xml version="1.0" encoding="utf-8"?>
<formControlPr xmlns="http://schemas.microsoft.com/office/spreadsheetml/2009/9/main" objectType="CheckBox" fmlaLink="$P$48" lockText="1" noThreeD="1"/>
</file>

<file path=xl/ctrlProps/ctrlProp266.xml><?xml version="1.0" encoding="utf-8"?>
<formControlPr xmlns="http://schemas.microsoft.com/office/spreadsheetml/2009/9/main" objectType="CheckBox" fmlaLink="$Q$48" lockText="1" noThreeD="1"/>
</file>

<file path=xl/ctrlProps/ctrlProp267.xml><?xml version="1.0" encoding="utf-8"?>
<formControlPr xmlns="http://schemas.microsoft.com/office/spreadsheetml/2009/9/main" objectType="CheckBox" fmlaLink="$R$48" lockText="1" noThreeD="1"/>
</file>

<file path=xl/ctrlProps/ctrlProp268.xml><?xml version="1.0" encoding="utf-8"?>
<formControlPr xmlns="http://schemas.microsoft.com/office/spreadsheetml/2009/9/main" objectType="CheckBox" fmlaLink="$S$48" lockText="1" noThreeD="1"/>
</file>

<file path=xl/ctrlProps/ctrlProp269.xml><?xml version="1.0" encoding="utf-8"?>
<formControlPr xmlns="http://schemas.microsoft.com/office/spreadsheetml/2009/9/main" objectType="CheckBox" fmlaLink="$P$49" lockText="1" noThreeD="1"/>
</file>

<file path=xl/ctrlProps/ctrlProp27.xml><?xml version="1.0" encoding="utf-8"?>
<formControlPr xmlns="http://schemas.microsoft.com/office/spreadsheetml/2009/9/main" objectType="CheckBox" fmlaLink="Responses!$X$29" lockText="1" noThreeD="1"/>
</file>

<file path=xl/ctrlProps/ctrlProp270.xml><?xml version="1.0" encoding="utf-8"?>
<formControlPr xmlns="http://schemas.microsoft.com/office/spreadsheetml/2009/9/main" objectType="CheckBox" fmlaLink="$Q$49" lockText="1" noThreeD="1"/>
</file>

<file path=xl/ctrlProps/ctrlProp271.xml><?xml version="1.0" encoding="utf-8"?>
<formControlPr xmlns="http://schemas.microsoft.com/office/spreadsheetml/2009/9/main" objectType="CheckBox" fmlaLink="$R$49" lockText="1" noThreeD="1"/>
</file>

<file path=xl/ctrlProps/ctrlProp272.xml><?xml version="1.0" encoding="utf-8"?>
<formControlPr xmlns="http://schemas.microsoft.com/office/spreadsheetml/2009/9/main" objectType="CheckBox" fmlaLink="$S$49" lockText="1" noThreeD="1"/>
</file>

<file path=xl/ctrlProps/ctrlProp273.xml><?xml version="1.0" encoding="utf-8"?>
<formControlPr xmlns="http://schemas.microsoft.com/office/spreadsheetml/2009/9/main" objectType="CheckBox" fmlaLink="$P$50" lockText="1" noThreeD="1"/>
</file>

<file path=xl/ctrlProps/ctrlProp274.xml><?xml version="1.0" encoding="utf-8"?>
<formControlPr xmlns="http://schemas.microsoft.com/office/spreadsheetml/2009/9/main" objectType="CheckBox" fmlaLink="$Q$50" lockText="1" noThreeD="1"/>
</file>

<file path=xl/ctrlProps/ctrlProp275.xml><?xml version="1.0" encoding="utf-8"?>
<formControlPr xmlns="http://schemas.microsoft.com/office/spreadsheetml/2009/9/main" objectType="CheckBox" fmlaLink="$R$50" lockText="1" noThreeD="1"/>
</file>

<file path=xl/ctrlProps/ctrlProp276.xml><?xml version="1.0" encoding="utf-8"?>
<formControlPr xmlns="http://schemas.microsoft.com/office/spreadsheetml/2009/9/main" objectType="CheckBox" fmlaLink="$S$50" lockText="1" noThreeD="1"/>
</file>

<file path=xl/ctrlProps/ctrlProp277.xml><?xml version="1.0" encoding="utf-8"?>
<formControlPr xmlns="http://schemas.microsoft.com/office/spreadsheetml/2009/9/main" objectType="CheckBox" fmlaLink="$P$51" lockText="1" noThreeD="1"/>
</file>

<file path=xl/ctrlProps/ctrlProp278.xml><?xml version="1.0" encoding="utf-8"?>
<formControlPr xmlns="http://schemas.microsoft.com/office/spreadsheetml/2009/9/main" objectType="CheckBox" fmlaLink="$Q$51" lockText="1" noThreeD="1"/>
</file>

<file path=xl/ctrlProps/ctrlProp279.xml><?xml version="1.0" encoding="utf-8"?>
<formControlPr xmlns="http://schemas.microsoft.com/office/spreadsheetml/2009/9/main" objectType="CheckBox" fmlaLink="$R$51" lockText="1" noThreeD="1"/>
</file>

<file path=xl/ctrlProps/ctrlProp28.xml><?xml version="1.0" encoding="utf-8"?>
<formControlPr xmlns="http://schemas.microsoft.com/office/spreadsheetml/2009/9/main" objectType="CheckBox" fmlaLink="Responses!$X$30" lockText="1" noThreeD="1"/>
</file>

<file path=xl/ctrlProps/ctrlProp280.xml><?xml version="1.0" encoding="utf-8"?>
<formControlPr xmlns="http://schemas.microsoft.com/office/spreadsheetml/2009/9/main" objectType="CheckBox" fmlaLink="$S$51" lockText="1" noThreeD="1"/>
</file>

<file path=xl/ctrlProps/ctrlProp281.xml><?xml version="1.0" encoding="utf-8"?>
<formControlPr xmlns="http://schemas.microsoft.com/office/spreadsheetml/2009/9/main" objectType="CheckBox" fmlaLink="$P$52" lockText="1" noThreeD="1"/>
</file>

<file path=xl/ctrlProps/ctrlProp282.xml><?xml version="1.0" encoding="utf-8"?>
<formControlPr xmlns="http://schemas.microsoft.com/office/spreadsheetml/2009/9/main" objectType="CheckBox" fmlaLink="$Q$52" lockText="1" noThreeD="1"/>
</file>

<file path=xl/ctrlProps/ctrlProp283.xml><?xml version="1.0" encoding="utf-8"?>
<formControlPr xmlns="http://schemas.microsoft.com/office/spreadsheetml/2009/9/main" objectType="CheckBox" fmlaLink="$R$52" lockText="1" noThreeD="1"/>
</file>

<file path=xl/ctrlProps/ctrlProp284.xml><?xml version="1.0" encoding="utf-8"?>
<formControlPr xmlns="http://schemas.microsoft.com/office/spreadsheetml/2009/9/main" objectType="CheckBox" fmlaLink="$S$52" lockText="1" noThreeD="1"/>
</file>

<file path=xl/ctrlProps/ctrlProp285.xml><?xml version="1.0" encoding="utf-8"?>
<formControlPr xmlns="http://schemas.microsoft.com/office/spreadsheetml/2009/9/main" objectType="CheckBox" fmlaLink="$P$53" lockText="1" noThreeD="1"/>
</file>

<file path=xl/ctrlProps/ctrlProp286.xml><?xml version="1.0" encoding="utf-8"?>
<formControlPr xmlns="http://schemas.microsoft.com/office/spreadsheetml/2009/9/main" objectType="CheckBox" fmlaLink="$Q$53" lockText="1" noThreeD="1"/>
</file>

<file path=xl/ctrlProps/ctrlProp287.xml><?xml version="1.0" encoding="utf-8"?>
<formControlPr xmlns="http://schemas.microsoft.com/office/spreadsheetml/2009/9/main" objectType="CheckBox" fmlaLink="$R$53" lockText="1" noThreeD="1"/>
</file>

<file path=xl/ctrlProps/ctrlProp288.xml><?xml version="1.0" encoding="utf-8"?>
<formControlPr xmlns="http://schemas.microsoft.com/office/spreadsheetml/2009/9/main" objectType="CheckBox" fmlaLink="$S$53" lockText="1" noThreeD="1"/>
</file>

<file path=xl/ctrlProps/ctrlProp289.xml><?xml version="1.0" encoding="utf-8"?>
<formControlPr xmlns="http://schemas.microsoft.com/office/spreadsheetml/2009/9/main" objectType="CheckBox" fmlaLink="$P$54" lockText="1" noThreeD="1"/>
</file>

<file path=xl/ctrlProps/ctrlProp29.xml><?xml version="1.0" encoding="utf-8"?>
<formControlPr xmlns="http://schemas.microsoft.com/office/spreadsheetml/2009/9/main" objectType="CheckBox" fmlaLink="Responses!$Y$23" lockText="1" noThreeD="1"/>
</file>

<file path=xl/ctrlProps/ctrlProp290.xml><?xml version="1.0" encoding="utf-8"?>
<formControlPr xmlns="http://schemas.microsoft.com/office/spreadsheetml/2009/9/main" objectType="CheckBox" fmlaLink="$Q$54" lockText="1" noThreeD="1"/>
</file>

<file path=xl/ctrlProps/ctrlProp291.xml><?xml version="1.0" encoding="utf-8"?>
<formControlPr xmlns="http://schemas.microsoft.com/office/spreadsheetml/2009/9/main" objectType="CheckBox" fmlaLink="$R$54" lockText="1" noThreeD="1"/>
</file>

<file path=xl/ctrlProps/ctrlProp292.xml><?xml version="1.0" encoding="utf-8"?>
<formControlPr xmlns="http://schemas.microsoft.com/office/spreadsheetml/2009/9/main" objectType="CheckBox" fmlaLink="$S$54" lockText="1" noThreeD="1"/>
</file>

<file path=xl/ctrlProps/ctrlProp293.xml><?xml version="1.0" encoding="utf-8"?>
<formControlPr xmlns="http://schemas.microsoft.com/office/spreadsheetml/2009/9/main" objectType="CheckBox" fmlaLink="$P$55" lockText="1" noThreeD="1"/>
</file>

<file path=xl/ctrlProps/ctrlProp294.xml><?xml version="1.0" encoding="utf-8"?>
<formControlPr xmlns="http://schemas.microsoft.com/office/spreadsheetml/2009/9/main" objectType="CheckBox" fmlaLink="$Q$55" lockText="1" noThreeD="1"/>
</file>

<file path=xl/ctrlProps/ctrlProp295.xml><?xml version="1.0" encoding="utf-8"?>
<formControlPr xmlns="http://schemas.microsoft.com/office/spreadsheetml/2009/9/main" objectType="CheckBox" fmlaLink="$R$55" lockText="1" noThreeD="1"/>
</file>

<file path=xl/ctrlProps/ctrlProp296.xml><?xml version="1.0" encoding="utf-8"?>
<formControlPr xmlns="http://schemas.microsoft.com/office/spreadsheetml/2009/9/main" objectType="CheckBox" fmlaLink="$S$55" lockText="1" noThreeD="1"/>
</file>

<file path=xl/ctrlProps/ctrlProp297.xml><?xml version="1.0" encoding="utf-8"?>
<formControlPr xmlns="http://schemas.microsoft.com/office/spreadsheetml/2009/9/main" objectType="CheckBox" fmlaLink="$P$56" lockText="1" noThreeD="1"/>
</file>

<file path=xl/ctrlProps/ctrlProp298.xml><?xml version="1.0" encoding="utf-8"?>
<formControlPr xmlns="http://schemas.microsoft.com/office/spreadsheetml/2009/9/main" objectType="CheckBox" fmlaLink="$Q$56" lockText="1" noThreeD="1"/>
</file>

<file path=xl/ctrlProps/ctrlProp299.xml><?xml version="1.0" encoding="utf-8"?>
<formControlPr xmlns="http://schemas.microsoft.com/office/spreadsheetml/2009/9/main" objectType="CheckBox" fmlaLink="$R$56" lockText="1" noThreeD="1"/>
</file>

<file path=xl/ctrlProps/ctrlProp3.xml><?xml version="1.0" encoding="utf-8"?>
<formControlPr xmlns="http://schemas.microsoft.com/office/spreadsheetml/2009/9/main" objectType="CheckBox" fmlaLink="Responses!$V$13" lockText="1" noThreeD="1"/>
</file>

<file path=xl/ctrlProps/ctrlProp30.xml><?xml version="1.0" encoding="utf-8"?>
<formControlPr xmlns="http://schemas.microsoft.com/office/spreadsheetml/2009/9/main" objectType="CheckBox" fmlaLink="Responses!$Y$24" lockText="1" noThreeD="1"/>
</file>

<file path=xl/ctrlProps/ctrlProp300.xml><?xml version="1.0" encoding="utf-8"?>
<formControlPr xmlns="http://schemas.microsoft.com/office/spreadsheetml/2009/9/main" objectType="CheckBox" fmlaLink="$S$56" lockText="1" noThreeD="1"/>
</file>

<file path=xl/ctrlProps/ctrlProp301.xml><?xml version="1.0" encoding="utf-8"?>
<formControlPr xmlns="http://schemas.microsoft.com/office/spreadsheetml/2009/9/main" objectType="CheckBox" fmlaLink="$O$35" lockText="1" noThreeD="1"/>
</file>

<file path=xl/ctrlProps/ctrlProp302.xml><?xml version="1.0" encoding="utf-8"?>
<formControlPr xmlns="http://schemas.microsoft.com/office/spreadsheetml/2009/9/main" objectType="CheckBox" fmlaLink="$O$36" lockText="1" noThreeD="1"/>
</file>

<file path=xl/ctrlProps/ctrlProp303.xml><?xml version="1.0" encoding="utf-8"?>
<formControlPr xmlns="http://schemas.microsoft.com/office/spreadsheetml/2009/9/main" objectType="CheckBox" fmlaLink="$O$37" lockText="1" noThreeD="1"/>
</file>

<file path=xl/ctrlProps/ctrlProp304.xml><?xml version="1.0" encoding="utf-8"?>
<formControlPr xmlns="http://schemas.microsoft.com/office/spreadsheetml/2009/9/main" objectType="CheckBox" fmlaLink="$O$38" lockText="1" noThreeD="1"/>
</file>

<file path=xl/ctrlProps/ctrlProp305.xml><?xml version="1.0" encoding="utf-8"?>
<formControlPr xmlns="http://schemas.microsoft.com/office/spreadsheetml/2009/9/main" objectType="CheckBox" fmlaLink="$O$39" lockText="1" noThreeD="1"/>
</file>

<file path=xl/ctrlProps/ctrlProp306.xml><?xml version="1.0" encoding="utf-8"?>
<formControlPr xmlns="http://schemas.microsoft.com/office/spreadsheetml/2009/9/main" objectType="CheckBox" fmlaLink="$O$40" lockText="1" noThreeD="1"/>
</file>

<file path=xl/ctrlProps/ctrlProp307.xml><?xml version="1.0" encoding="utf-8"?>
<formControlPr xmlns="http://schemas.microsoft.com/office/spreadsheetml/2009/9/main" objectType="CheckBox" fmlaLink="$O$41" lockText="1" noThreeD="1"/>
</file>

<file path=xl/ctrlProps/ctrlProp308.xml><?xml version="1.0" encoding="utf-8"?>
<formControlPr xmlns="http://schemas.microsoft.com/office/spreadsheetml/2009/9/main" objectType="CheckBox" fmlaLink="$O$42" lockText="1" noThreeD="1"/>
</file>

<file path=xl/ctrlProps/ctrlProp309.xml><?xml version="1.0" encoding="utf-8"?>
<formControlPr xmlns="http://schemas.microsoft.com/office/spreadsheetml/2009/9/main" objectType="CheckBox" fmlaLink="$O$43" lockText="1" noThreeD="1"/>
</file>

<file path=xl/ctrlProps/ctrlProp31.xml><?xml version="1.0" encoding="utf-8"?>
<formControlPr xmlns="http://schemas.microsoft.com/office/spreadsheetml/2009/9/main" objectType="CheckBox" fmlaLink="Responses!$Y$25" lockText="1" noThreeD="1"/>
</file>

<file path=xl/ctrlProps/ctrlProp310.xml><?xml version="1.0" encoding="utf-8"?>
<formControlPr xmlns="http://schemas.microsoft.com/office/spreadsheetml/2009/9/main" objectType="CheckBox" fmlaLink="$O$44" lockText="1" noThreeD="1"/>
</file>

<file path=xl/ctrlProps/ctrlProp311.xml><?xml version="1.0" encoding="utf-8"?>
<formControlPr xmlns="http://schemas.microsoft.com/office/spreadsheetml/2009/9/main" objectType="CheckBox" fmlaLink="$O$45" lockText="1" noThreeD="1"/>
</file>

<file path=xl/ctrlProps/ctrlProp312.xml><?xml version="1.0" encoding="utf-8"?>
<formControlPr xmlns="http://schemas.microsoft.com/office/spreadsheetml/2009/9/main" objectType="CheckBox" fmlaLink="$O$46" lockText="1" noThreeD="1"/>
</file>

<file path=xl/ctrlProps/ctrlProp313.xml><?xml version="1.0" encoding="utf-8"?>
<formControlPr xmlns="http://schemas.microsoft.com/office/spreadsheetml/2009/9/main" objectType="CheckBox" fmlaLink="$O$47" lockText="1" noThreeD="1"/>
</file>

<file path=xl/ctrlProps/ctrlProp314.xml><?xml version="1.0" encoding="utf-8"?>
<formControlPr xmlns="http://schemas.microsoft.com/office/spreadsheetml/2009/9/main" objectType="CheckBox" fmlaLink="$O$48" lockText="1" noThreeD="1"/>
</file>

<file path=xl/ctrlProps/ctrlProp315.xml><?xml version="1.0" encoding="utf-8"?>
<formControlPr xmlns="http://schemas.microsoft.com/office/spreadsheetml/2009/9/main" objectType="CheckBox" fmlaLink="$O$49" lockText="1" noThreeD="1"/>
</file>

<file path=xl/ctrlProps/ctrlProp316.xml><?xml version="1.0" encoding="utf-8"?>
<formControlPr xmlns="http://schemas.microsoft.com/office/spreadsheetml/2009/9/main" objectType="CheckBox" fmlaLink="$O$50" lockText="1" noThreeD="1"/>
</file>

<file path=xl/ctrlProps/ctrlProp317.xml><?xml version="1.0" encoding="utf-8"?>
<formControlPr xmlns="http://schemas.microsoft.com/office/spreadsheetml/2009/9/main" objectType="CheckBox" fmlaLink="$O$51" lockText="1" noThreeD="1"/>
</file>

<file path=xl/ctrlProps/ctrlProp318.xml><?xml version="1.0" encoding="utf-8"?>
<formControlPr xmlns="http://schemas.microsoft.com/office/spreadsheetml/2009/9/main" objectType="CheckBox" fmlaLink="$O$52" lockText="1" noThreeD="1"/>
</file>

<file path=xl/ctrlProps/ctrlProp319.xml><?xml version="1.0" encoding="utf-8"?>
<formControlPr xmlns="http://schemas.microsoft.com/office/spreadsheetml/2009/9/main" objectType="CheckBox" fmlaLink="$O$53" lockText="1" noThreeD="1"/>
</file>

<file path=xl/ctrlProps/ctrlProp32.xml><?xml version="1.0" encoding="utf-8"?>
<formControlPr xmlns="http://schemas.microsoft.com/office/spreadsheetml/2009/9/main" objectType="CheckBox" fmlaLink="Responses!$Y$26" lockText="1" noThreeD="1"/>
</file>

<file path=xl/ctrlProps/ctrlProp320.xml><?xml version="1.0" encoding="utf-8"?>
<formControlPr xmlns="http://schemas.microsoft.com/office/spreadsheetml/2009/9/main" objectType="CheckBox" fmlaLink="$O$54" lockText="1" noThreeD="1"/>
</file>

<file path=xl/ctrlProps/ctrlProp321.xml><?xml version="1.0" encoding="utf-8"?>
<formControlPr xmlns="http://schemas.microsoft.com/office/spreadsheetml/2009/9/main" objectType="CheckBox" fmlaLink="$O$55" lockText="1" noThreeD="1"/>
</file>

<file path=xl/ctrlProps/ctrlProp322.xml><?xml version="1.0" encoding="utf-8"?>
<formControlPr xmlns="http://schemas.microsoft.com/office/spreadsheetml/2009/9/main" objectType="CheckBox" fmlaLink="$O$56" lockText="1" noThreeD="1"/>
</file>

<file path=xl/ctrlProps/ctrlProp323.xml><?xml version="1.0" encoding="utf-8"?>
<formControlPr xmlns="http://schemas.microsoft.com/office/spreadsheetml/2009/9/main" objectType="CheckBox" fmlaLink="$R$8" lockText="1" noThreeD="1"/>
</file>

<file path=xl/ctrlProps/ctrlProp324.xml><?xml version="1.0" encoding="utf-8"?>
<formControlPr xmlns="http://schemas.microsoft.com/office/spreadsheetml/2009/9/main" objectType="CheckBox" fmlaLink="$R$9" lockText="1" noThreeD="1"/>
</file>

<file path=xl/ctrlProps/ctrlProp325.xml><?xml version="1.0" encoding="utf-8"?>
<formControlPr xmlns="http://schemas.microsoft.com/office/spreadsheetml/2009/9/main" objectType="CheckBox" fmlaLink="$R$10" lockText="1" noThreeD="1"/>
</file>

<file path=xl/ctrlProps/ctrlProp326.xml><?xml version="1.0" encoding="utf-8"?>
<formControlPr xmlns="http://schemas.microsoft.com/office/spreadsheetml/2009/9/main" objectType="CheckBox" fmlaLink="$R$11" lockText="1" noThreeD="1"/>
</file>

<file path=xl/ctrlProps/ctrlProp327.xml><?xml version="1.0" encoding="utf-8"?>
<formControlPr xmlns="http://schemas.microsoft.com/office/spreadsheetml/2009/9/main" objectType="CheckBox" fmlaLink="$O$7" lockText="1" noThreeD="1"/>
</file>

<file path=xl/ctrlProps/ctrlProp328.xml><?xml version="1.0" encoding="utf-8"?>
<formControlPr xmlns="http://schemas.microsoft.com/office/spreadsheetml/2009/9/main" objectType="CheckBox" fmlaLink="$O$18" lockText="1" noThreeD="1"/>
</file>

<file path=xl/ctrlProps/ctrlProp329.xml><?xml version="1.0" encoding="utf-8"?>
<formControlPr xmlns="http://schemas.microsoft.com/office/spreadsheetml/2009/9/main" objectType="CheckBox" fmlaLink="$O$34" lockText="1" noThreeD="1"/>
</file>

<file path=xl/ctrlProps/ctrlProp33.xml><?xml version="1.0" encoding="utf-8"?>
<formControlPr xmlns="http://schemas.microsoft.com/office/spreadsheetml/2009/9/main" objectType="CheckBox" fmlaLink="Responses!$Y$27" lockText="1" noThreeD="1"/>
</file>

<file path=xl/ctrlProps/ctrlProp330.xml><?xml version="1.0" encoding="utf-8"?>
<formControlPr xmlns="http://schemas.microsoft.com/office/spreadsheetml/2009/9/main" objectType="CheckBox" fmlaLink="$O$44" lockText="1" noThreeD="1"/>
</file>

<file path=xl/ctrlProps/ctrlProp331.xml><?xml version="1.0" encoding="utf-8"?>
<formControlPr xmlns="http://schemas.microsoft.com/office/spreadsheetml/2009/9/main" objectType="CheckBox" fmlaLink="$P$44" lockText="1" noThreeD="1"/>
</file>

<file path=xl/ctrlProps/ctrlProp332.xml><?xml version="1.0" encoding="utf-8"?>
<formControlPr xmlns="http://schemas.microsoft.com/office/spreadsheetml/2009/9/main" objectType="CheckBox" fmlaLink="$Q$44" lockText="1" noThreeD="1"/>
</file>

<file path=xl/ctrlProps/ctrlProp333.xml><?xml version="1.0" encoding="utf-8"?>
<formControlPr xmlns="http://schemas.microsoft.com/office/spreadsheetml/2009/9/main" objectType="CheckBox" fmlaLink="$R$44" lockText="1" noThreeD="1"/>
</file>

<file path=xl/ctrlProps/ctrlProp334.xml><?xml version="1.0" encoding="utf-8"?>
<formControlPr xmlns="http://schemas.microsoft.com/office/spreadsheetml/2009/9/main" objectType="CheckBox" fmlaLink="$S$44" lockText="1" noThreeD="1"/>
</file>

<file path=xl/ctrlProps/ctrlProp335.xml><?xml version="1.0" encoding="utf-8"?>
<formControlPr xmlns="http://schemas.microsoft.com/office/spreadsheetml/2009/9/main" objectType="CheckBox" checked="Mixed" fmlaLink="$P$34" lockText="1" noThreeD="1"/>
</file>

<file path=xl/ctrlProps/ctrlProp336.xml><?xml version="1.0" encoding="utf-8"?>
<formControlPr xmlns="http://schemas.microsoft.com/office/spreadsheetml/2009/9/main" objectType="CheckBox" checked="Mixed" fmlaLink="$Q$34" lockText="1" noThreeD="1"/>
</file>

<file path=xl/ctrlProps/ctrlProp337.xml><?xml version="1.0" encoding="utf-8"?>
<formControlPr xmlns="http://schemas.microsoft.com/office/spreadsheetml/2009/9/main" objectType="CheckBox" fmlaLink="$R$34" lockText="1" noThreeD="1"/>
</file>

<file path=xl/ctrlProps/ctrlProp338.xml><?xml version="1.0" encoding="utf-8"?>
<formControlPr xmlns="http://schemas.microsoft.com/office/spreadsheetml/2009/9/main" objectType="CheckBox" fmlaLink="$S$34" lockText="1" noThreeD="1"/>
</file>

<file path=xl/ctrlProps/ctrlProp339.xml><?xml version="1.0" encoding="utf-8"?>
<formControlPr xmlns="http://schemas.microsoft.com/office/spreadsheetml/2009/9/main" objectType="CheckBox" fmlaLink="$P$18" lockText="1" noThreeD="1"/>
</file>

<file path=xl/ctrlProps/ctrlProp34.xml><?xml version="1.0" encoding="utf-8"?>
<formControlPr xmlns="http://schemas.microsoft.com/office/spreadsheetml/2009/9/main" objectType="CheckBox" fmlaLink="Responses!$Y$28" lockText="1" noThreeD="1"/>
</file>

<file path=xl/ctrlProps/ctrlProp340.xml><?xml version="1.0" encoding="utf-8"?>
<formControlPr xmlns="http://schemas.microsoft.com/office/spreadsheetml/2009/9/main" objectType="CheckBox" fmlaLink="$Q$18" lockText="1" noThreeD="1"/>
</file>

<file path=xl/ctrlProps/ctrlProp341.xml><?xml version="1.0" encoding="utf-8"?>
<formControlPr xmlns="http://schemas.microsoft.com/office/spreadsheetml/2009/9/main" objectType="CheckBox" fmlaLink="$R$18" lockText="1" noThreeD="1"/>
</file>

<file path=xl/ctrlProps/ctrlProp342.xml><?xml version="1.0" encoding="utf-8"?>
<formControlPr xmlns="http://schemas.microsoft.com/office/spreadsheetml/2009/9/main" objectType="CheckBox" fmlaLink="$S$18" lockText="1" noThreeD="1"/>
</file>

<file path=xl/ctrlProps/ctrlProp343.xml><?xml version="1.0" encoding="utf-8"?>
<formControlPr xmlns="http://schemas.microsoft.com/office/spreadsheetml/2009/9/main" objectType="CheckBox" fmlaLink="$P$7" lockText="1" noThreeD="1"/>
</file>

<file path=xl/ctrlProps/ctrlProp344.xml><?xml version="1.0" encoding="utf-8"?>
<formControlPr xmlns="http://schemas.microsoft.com/office/spreadsheetml/2009/9/main" objectType="CheckBox" fmlaLink="$Q$7" lockText="1" noThreeD="1"/>
</file>

<file path=xl/ctrlProps/ctrlProp345.xml><?xml version="1.0" encoding="utf-8"?>
<formControlPr xmlns="http://schemas.microsoft.com/office/spreadsheetml/2009/9/main" objectType="CheckBox" fmlaLink="$R$7" lockText="1" noThreeD="1"/>
</file>

<file path=xl/ctrlProps/ctrlProp346.xml><?xml version="1.0" encoding="utf-8"?>
<formControlPr xmlns="http://schemas.microsoft.com/office/spreadsheetml/2009/9/main" objectType="CheckBox" fmlaLink="$S$7" lockText="1" noThreeD="1"/>
</file>

<file path=xl/ctrlProps/ctrlProp347.xml><?xml version="1.0" encoding="utf-8"?>
<formControlPr xmlns="http://schemas.microsoft.com/office/spreadsheetml/2009/9/main" objectType="CheckBox" fmlaLink="$O$8" lockText="1" noThreeD="1"/>
</file>

<file path=xl/ctrlProps/ctrlProp348.xml><?xml version="1.0" encoding="utf-8"?>
<formControlPr xmlns="http://schemas.microsoft.com/office/spreadsheetml/2009/9/main" objectType="CheckBox" fmlaLink="$O$9" lockText="1" noThreeD="1"/>
</file>

<file path=xl/ctrlProps/ctrlProp349.xml><?xml version="1.0" encoding="utf-8"?>
<formControlPr xmlns="http://schemas.microsoft.com/office/spreadsheetml/2009/9/main" objectType="CheckBox" fmlaLink="$O$10" lockText="1" noThreeD="1"/>
</file>

<file path=xl/ctrlProps/ctrlProp35.xml><?xml version="1.0" encoding="utf-8"?>
<formControlPr xmlns="http://schemas.microsoft.com/office/spreadsheetml/2009/9/main" objectType="CheckBox" fmlaLink="Responses!$Y$29" lockText="1" noThreeD="1"/>
</file>

<file path=xl/ctrlProps/ctrlProp350.xml><?xml version="1.0" encoding="utf-8"?>
<formControlPr xmlns="http://schemas.microsoft.com/office/spreadsheetml/2009/9/main" objectType="CheckBox" fmlaLink="$O$11" lockText="1" noThreeD="1"/>
</file>

<file path=xl/ctrlProps/ctrlProp351.xml><?xml version="1.0" encoding="utf-8"?>
<formControlPr xmlns="http://schemas.microsoft.com/office/spreadsheetml/2009/9/main" objectType="CheckBox" fmlaLink="$O$12" lockText="1" noThreeD="1"/>
</file>

<file path=xl/ctrlProps/ctrlProp352.xml><?xml version="1.0" encoding="utf-8"?>
<formControlPr xmlns="http://schemas.microsoft.com/office/spreadsheetml/2009/9/main" objectType="CheckBox" fmlaLink="$O$13" lockText="1" noThreeD="1"/>
</file>

<file path=xl/ctrlProps/ctrlProp353.xml><?xml version="1.0" encoding="utf-8"?>
<formControlPr xmlns="http://schemas.microsoft.com/office/spreadsheetml/2009/9/main" objectType="CheckBox" fmlaLink="$O$14" lockText="1" noThreeD="1"/>
</file>

<file path=xl/ctrlProps/ctrlProp354.xml><?xml version="1.0" encoding="utf-8"?>
<formControlPr xmlns="http://schemas.microsoft.com/office/spreadsheetml/2009/9/main" objectType="CheckBox" fmlaLink="$O$15" lockText="1" noThreeD="1"/>
</file>

<file path=xl/ctrlProps/ctrlProp355.xml><?xml version="1.0" encoding="utf-8"?>
<formControlPr xmlns="http://schemas.microsoft.com/office/spreadsheetml/2009/9/main" objectType="CheckBox" fmlaLink="$O$16" lockText="1" noThreeD="1"/>
</file>

<file path=xl/ctrlProps/ctrlProp356.xml><?xml version="1.0" encoding="utf-8"?>
<formControlPr xmlns="http://schemas.microsoft.com/office/spreadsheetml/2009/9/main" objectType="CheckBox" fmlaLink="$O$17" lockText="1" noThreeD="1"/>
</file>

<file path=xl/ctrlProps/ctrlProp357.xml><?xml version="1.0" encoding="utf-8"?>
<formControlPr xmlns="http://schemas.microsoft.com/office/spreadsheetml/2009/9/main" objectType="CheckBox" fmlaLink="$P$8" lockText="1" noThreeD="1"/>
</file>

<file path=xl/ctrlProps/ctrlProp358.xml><?xml version="1.0" encoding="utf-8"?>
<formControlPr xmlns="http://schemas.microsoft.com/office/spreadsheetml/2009/9/main" objectType="CheckBox" fmlaLink="$P$9" lockText="1" noThreeD="1"/>
</file>

<file path=xl/ctrlProps/ctrlProp359.xml><?xml version="1.0" encoding="utf-8"?>
<formControlPr xmlns="http://schemas.microsoft.com/office/spreadsheetml/2009/9/main" objectType="CheckBox" fmlaLink="$P$10" lockText="1" noThreeD="1"/>
</file>

<file path=xl/ctrlProps/ctrlProp36.xml><?xml version="1.0" encoding="utf-8"?>
<formControlPr xmlns="http://schemas.microsoft.com/office/spreadsheetml/2009/9/main" objectType="CheckBox" fmlaLink="Responses!$Y$30" lockText="1" noThreeD="1"/>
</file>

<file path=xl/ctrlProps/ctrlProp360.xml><?xml version="1.0" encoding="utf-8"?>
<formControlPr xmlns="http://schemas.microsoft.com/office/spreadsheetml/2009/9/main" objectType="CheckBox" fmlaLink="$P$11" lockText="1" noThreeD="1"/>
</file>

<file path=xl/ctrlProps/ctrlProp361.xml><?xml version="1.0" encoding="utf-8"?>
<formControlPr xmlns="http://schemas.microsoft.com/office/spreadsheetml/2009/9/main" objectType="CheckBox" fmlaLink="$P$12" lockText="1" noThreeD="1"/>
</file>

<file path=xl/ctrlProps/ctrlProp362.xml><?xml version="1.0" encoding="utf-8"?>
<formControlPr xmlns="http://schemas.microsoft.com/office/spreadsheetml/2009/9/main" objectType="CheckBox" fmlaLink="$P$13" lockText="1" noThreeD="1"/>
</file>

<file path=xl/ctrlProps/ctrlProp363.xml><?xml version="1.0" encoding="utf-8"?>
<formControlPr xmlns="http://schemas.microsoft.com/office/spreadsheetml/2009/9/main" objectType="CheckBox" fmlaLink="$P$14" lockText="1" noThreeD="1"/>
</file>

<file path=xl/ctrlProps/ctrlProp364.xml><?xml version="1.0" encoding="utf-8"?>
<formControlPr xmlns="http://schemas.microsoft.com/office/spreadsheetml/2009/9/main" objectType="CheckBox" fmlaLink="$P$15" lockText="1" noThreeD="1"/>
</file>

<file path=xl/ctrlProps/ctrlProp365.xml><?xml version="1.0" encoding="utf-8"?>
<formControlPr xmlns="http://schemas.microsoft.com/office/spreadsheetml/2009/9/main" objectType="CheckBox" fmlaLink="$P$16" lockText="1" noThreeD="1"/>
</file>

<file path=xl/ctrlProps/ctrlProp366.xml><?xml version="1.0" encoding="utf-8"?>
<formControlPr xmlns="http://schemas.microsoft.com/office/spreadsheetml/2009/9/main" objectType="CheckBox" fmlaLink="$P$17" lockText="1" noThreeD="1"/>
</file>

<file path=xl/ctrlProps/ctrlProp367.xml><?xml version="1.0" encoding="utf-8"?>
<formControlPr xmlns="http://schemas.microsoft.com/office/spreadsheetml/2009/9/main" objectType="CheckBox" fmlaLink="$Q$8" lockText="1" noThreeD="1"/>
</file>

<file path=xl/ctrlProps/ctrlProp368.xml><?xml version="1.0" encoding="utf-8"?>
<formControlPr xmlns="http://schemas.microsoft.com/office/spreadsheetml/2009/9/main" objectType="CheckBox" fmlaLink="$Q$9" lockText="1" noThreeD="1"/>
</file>

<file path=xl/ctrlProps/ctrlProp369.xml><?xml version="1.0" encoding="utf-8"?>
<formControlPr xmlns="http://schemas.microsoft.com/office/spreadsheetml/2009/9/main" objectType="CheckBox" fmlaLink="$Q$10" lockText="1" noThreeD="1"/>
</file>

<file path=xl/ctrlProps/ctrlProp37.xml><?xml version="1.0" encoding="utf-8"?>
<formControlPr xmlns="http://schemas.microsoft.com/office/spreadsheetml/2009/9/main" objectType="CheckBox" fmlaLink="Responses!$W$17" lockText="1" noThreeD="1"/>
</file>

<file path=xl/ctrlProps/ctrlProp370.xml><?xml version="1.0" encoding="utf-8"?>
<formControlPr xmlns="http://schemas.microsoft.com/office/spreadsheetml/2009/9/main" objectType="CheckBox" fmlaLink="$Q$11" lockText="1" noThreeD="1"/>
</file>

<file path=xl/ctrlProps/ctrlProp371.xml><?xml version="1.0" encoding="utf-8"?>
<formControlPr xmlns="http://schemas.microsoft.com/office/spreadsheetml/2009/9/main" objectType="CheckBox" fmlaLink="$Q$12" lockText="1" noThreeD="1"/>
</file>

<file path=xl/ctrlProps/ctrlProp372.xml><?xml version="1.0" encoding="utf-8"?>
<formControlPr xmlns="http://schemas.microsoft.com/office/spreadsheetml/2009/9/main" objectType="CheckBox" fmlaLink="$Q$13" lockText="1" noThreeD="1"/>
</file>

<file path=xl/ctrlProps/ctrlProp373.xml><?xml version="1.0" encoding="utf-8"?>
<formControlPr xmlns="http://schemas.microsoft.com/office/spreadsheetml/2009/9/main" objectType="CheckBox" fmlaLink="$Q$14" lockText="1" noThreeD="1"/>
</file>

<file path=xl/ctrlProps/ctrlProp374.xml><?xml version="1.0" encoding="utf-8"?>
<formControlPr xmlns="http://schemas.microsoft.com/office/spreadsheetml/2009/9/main" objectType="CheckBox" fmlaLink="$Q$15" lockText="1" noThreeD="1"/>
</file>

<file path=xl/ctrlProps/ctrlProp375.xml><?xml version="1.0" encoding="utf-8"?>
<formControlPr xmlns="http://schemas.microsoft.com/office/spreadsheetml/2009/9/main" objectType="CheckBox" fmlaLink="$Q$16" lockText="1" noThreeD="1"/>
</file>

<file path=xl/ctrlProps/ctrlProp376.xml><?xml version="1.0" encoding="utf-8"?>
<formControlPr xmlns="http://schemas.microsoft.com/office/spreadsheetml/2009/9/main" objectType="CheckBox" fmlaLink="$Q$17" lockText="1" noThreeD="1"/>
</file>

<file path=xl/ctrlProps/ctrlProp377.xml><?xml version="1.0" encoding="utf-8"?>
<formControlPr xmlns="http://schemas.microsoft.com/office/spreadsheetml/2009/9/main" objectType="CheckBox" fmlaLink="$R$8" lockText="1" noThreeD="1"/>
</file>

<file path=xl/ctrlProps/ctrlProp378.xml><?xml version="1.0" encoding="utf-8"?>
<formControlPr xmlns="http://schemas.microsoft.com/office/spreadsheetml/2009/9/main" objectType="CheckBox" fmlaLink="$R$9" lockText="1" noThreeD="1"/>
</file>

<file path=xl/ctrlProps/ctrlProp379.xml><?xml version="1.0" encoding="utf-8"?>
<formControlPr xmlns="http://schemas.microsoft.com/office/spreadsheetml/2009/9/main" objectType="CheckBox" fmlaLink="$R$10" lockText="1" noThreeD="1"/>
</file>

<file path=xl/ctrlProps/ctrlProp38.xml><?xml version="1.0" encoding="utf-8"?>
<formControlPr xmlns="http://schemas.microsoft.com/office/spreadsheetml/2009/9/main" objectType="CheckBox" fmlaLink="Responses!$V$18" lockText="1" noThreeD="1"/>
</file>

<file path=xl/ctrlProps/ctrlProp380.xml><?xml version="1.0" encoding="utf-8"?>
<formControlPr xmlns="http://schemas.microsoft.com/office/spreadsheetml/2009/9/main" objectType="CheckBox" fmlaLink="$R$11" lockText="1" noThreeD="1"/>
</file>

<file path=xl/ctrlProps/ctrlProp381.xml><?xml version="1.0" encoding="utf-8"?>
<formControlPr xmlns="http://schemas.microsoft.com/office/spreadsheetml/2009/9/main" objectType="CheckBox" fmlaLink="$R$12" lockText="1" noThreeD="1"/>
</file>

<file path=xl/ctrlProps/ctrlProp382.xml><?xml version="1.0" encoding="utf-8"?>
<formControlPr xmlns="http://schemas.microsoft.com/office/spreadsheetml/2009/9/main" objectType="CheckBox" fmlaLink="$R$13" lockText="1" noThreeD="1"/>
</file>

<file path=xl/ctrlProps/ctrlProp383.xml><?xml version="1.0" encoding="utf-8"?>
<formControlPr xmlns="http://schemas.microsoft.com/office/spreadsheetml/2009/9/main" objectType="CheckBox" fmlaLink="$R$14" lockText="1" noThreeD="1"/>
</file>

<file path=xl/ctrlProps/ctrlProp384.xml><?xml version="1.0" encoding="utf-8"?>
<formControlPr xmlns="http://schemas.microsoft.com/office/spreadsheetml/2009/9/main" objectType="CheckBox" fmlaLink="$R$15" lockText="1" noThreeD="1"/>
</file>

<file path=xl/ctrlProps/ctrlProp385.xml><?xml version="1.0" encoding="utf-8"?>
<formControlPr xmlns="http://schemas.microsoft.com/office/spreadsheetml/2009/9/main" objectType="CheckBox" fmlaLink="$R$16" lockText="1" noThreeD="1"/>
</file>

<file path=xl/ctrlProps/ctrlProp386.xml><?xml version="1.0" encoding="utf-8"?>
<formControlPr xmlns="http://schemas.microsoft.com/office/spreadsheetml/2009/9/main" objectType="CheckBox" fmlaLink="$R$17" lockText="1" noThreeD="1"/>
</file>

<file path=xl/ctrlProps/ctrlProp387.xml><?xml version="1.0" encoding="utf-8"?>
<formControlPr xmlns="http://schemas.microsoft.com/office/spreadsheetml/2009/9/main" objectType="CheckBox" fmlaLink="$S$8" lockText="1" noThreeD="1"/>
</file>

<file path=xl/ctrlProps/ctrlProp388.xml><?xml version="1.0" encoding="utf-8"?>
<formControlPr xmlns="http://schemas.microsoft.com/office/spreadsheetml/2009/9/main" objectType="CheckBox" fmlaLink="$S$9" lockText="1" noThreeD="1"/>
</file>

<file path=xl/ctrlProps/ctrlProp389.xml><?xml version="1.0" encoding="utf-8"?>
<formControlPr xmlns="http://schemas.microsoft.com/office/spreadsheetml/2009/9/main" objectType="CheckBox" fmlaLink="$S$10" lockText="1" noThreeD="1"/>
</file>

<file path=xl/ctrlProps/ctrlProp39.xml><?xml version="1.0" encoding="utf-8"?>
<formControlPr xmlns="http://schemas.microsoft.com/office/spreadsheetml/2009/9/main" objectType="CheckBox" fmlaLink="Responses!$W$18" lockText="1" noThreeD="1"/>
</file>

<file path=xl/ctrlProps/ctrlProp390.xml><?xml version="1.0" encoding="utf-8"?>
<formControlPr xmlns="http://schemas.microsoft.com/office/spreadsheetml/2009/9/main" objectType="CheckBox" fmlaLink="$S$11" lockText="1" noThreeD="1"/>
</file>

<file path=xl/ctrlProps/ctrlProp391.xml><?xml version="1.0" encoding="utf-8"?>
<formControlPr xmlns="http://schemas.microsoft.com/office/spreadsheetml/2009/9/main" objectType="CheckBox" fmlaLink="$S$12" lockText="1" noThreeD="1"/>
</file>

<file path=xl/ctrlProps/ctrlProp392.xml><?xml version="1.0" encoding="utf-8"?>
<formControlPr xmlns="http://schemas.microsoft.com/office/spreadsheetml/2009/9/main" objectType="CheckBox" fmlaLink="$S$13" lockText="1" noThreeD="1"/>
</file>

<file path=xl/ctrlProps/ctrlProp393.xml><?xml version="1.0" encoding="utf-8"?>
<formControlPr xmlns="http://schemas.microsoft.com/office/spreadsheetml/2009/9/main" objectType="CheckBox" fmlaLink="$S$14" lockText="1" noThreeD="1"/>
</file>

<file path=xl/ctrlProps/ctrlProp394.xml><?xml version="1.0" encoding="utf-8"?>
<formControlPr xmlns="http://schemas.microsoft.com/office/spreadsheetml/2009/9/main" objectType="CheckBox" fmlaLink="$S$15" lockText="1" noThreeD="1"/>
</file>

<file path=xl/ctrlProps/ctrlProp395.xml><?xml version="1.0" encoding="utf-8"?>
<formControlPr xmlns="http://schemas.microsoft.com/office/spreadsheetml/2009/9/main" objectType="CheckBox" fmlaLink="$S$16" lockText="1" noThreeD="1"/>
</file>

<file path=xl/ctrlProps/ctrlProp396.xml><?xml version="1.0" encoding="utf-8"?>
<formControlPr xmlns="http://schemas.microsoft.com/office/spreadsheetml/2009/9/main" objectType="CheckBox" fmlaLink="$S$17" lockText="1" noThreeD="1"/>
</file>

<file path=xl/ctrlProps/ctrlProp397.xml><?xml version="1.0" encoding="utf-8"?>
<formControlPr xmlns="http://schemas.microsoft.com/office/spreadsheetml/2009/9/main" objectType="CheckBox" fmlaLink="$O$19" lockText="1" noThreeD="1"/>
</file>

<file path=xl/ctrlProps/ctrlProp398.xml><?xml version="1.0" encoding="utf-8"?>
<formControlPr xmlns="http://schemas.microsoft.com/office/spreadsheetml/2009/9/main" objectType="CheckBox" fmlaLink="$O$20" lockText="1" noThreeD="1"/>
</file>

<file path=xl/ctrlProps/ctrlProp399.xml><?xml version="1.0" encoding="utf-8"?>
<formControlPr xmlns="http://schemas.microsoft.com/office/spreadsheetml/2009/9/main" objectType="CheckBox" fmlaLink="$O$21" lockText="1" noThreeD="1"/>
</file>

<file path=xl/ctrlProps/ctrlProp4.xml><?xml version="1.0" encoding="utf-8"?>
<formControlPr xmlns="http://schemas.microsoft.com/office/spreadsheetml/2009/9/main" objectType="CheckBox" fmlaLink="Responses!$W$13" lockText="1" noThreeD="1"/>
</file>

<file path=xl/ctrlProps/ctrlProp40.xml><?xml version="1.0" encoding="utf-8"?>
<formControlPr xmlns="http://schemas.microsoft.com/office/spreadsheetml/2009/9/main" objectType="CheckBox" fmlaLink="Responses!$Z$13" lockText="1" noThreeD="1"/>
</file>

<file path=xl/ctrlProps/ctrlProp400.xml><?xml version="1.0" encoding="utf-8"?>
<formControlPr xmlns="http://schemas.microsoft.com/office/spreadsheetml/2009/9/main" objectType="CheckBox" fmlaLink="$O$22" lockText="1" noThreeD="1"/>
</file>

<file path=xl/ctrlProps/ctrlProp401.xml><?xml version="1.0" encoding="utf-8"?>
<formControlPr xmlns="http://schemas.microsoft.com/office/spreadsheetml/2009/9/main" objectType="CheckBox" fmlaLink="$O$23" lockText="1" noThreeD="1"/>
</file>

<file path=xl/ctrlProps/ctrlProp402.xml><?xml version="1.0" encoding="utf-8"?>
<formControlPr xmlns="http://schemas.microsoft.com/office/spreadsheetml/2009/9/main" objectType="CheckBox" fmlaLink="$O$24" lockText="1" noThreeD="1"/>
</file>

<file path=xl/ctrlProps/ctrlProp403.xml><?xml version="1.0" encoding="utf-8"?>
<formControlPr xmlns="http://schemas.microsoft.com/office/spreadsheetml/2009/9/main" objectType="CheckBox" fmlaLink="$O$25" lockText="1" noThreeD="1"/>
</file>

<file path=xl/ctrlProps/ctrlProp404.xml><?xml version="1.0" encoding="utf-8"?>
<formControlPr xmlns="http://schemas.microsoft.com/office/spreadsheetml/2009/9/main" objectType="CheckBox" fmlaLink="$O$26" lockText="1" noThreeD="1"/>
</file>

<file path=xl/ctrlProps/ctrlProp405.xml><?xml version="1.0" encoding="utf-8"?>
<formControlPr xmlns="http://schemas.microsoft.com/office/spreadsheetml/2009/9/main" objectType="CheckBox" fmlaLink="$O$27" lockText="1" noThreeD="1"/>
</file>

<file path=xl/ctrlProps/ctrlProp406.xml><?xml version="1.0" encoding="utf-8"?>
<formControlPr xmlns="http://schemas.microsoft.com/office/spreadsheetml/2009/9/main" objectType="CheckBox" fmlaLink="$O$28" lockText="1" noThreeD="1"/>
</file>

<file path=xl/ctrlProps/ctrlProp407.xml><?xml version="1.0" encoding="utf-8"?>
<formControlPr xmlns="http://schemas.microsoft.com/office/spreadsheetml/2009/9/main" objectType="CheckBox" fmlaLink="$O$29" lockText="1" noThreeD="1"/>
</file>

<file path=xl/ctrlProps/ctrlProp408.xml><?xml version="1.0" encoding="utf-8"?>
<formControlPr xmlns="http://schemas.microsoft.com/office/spreadsheetml/2009/9/main" objectType="CheckBox" fmlaLink="$O$30" lockText="1" noThreeD="1"/>
</file>

<file path=xl/ctrlProps/ctrlProp409.xml><?xml version="1.0" encoding="utf-8"?>
<formControlPr xmlns="http://schemas.microsoft.com/office/spreadsheetml/2009/9/main" objectType="CheckBox" fmlaLink="$O$31" lockText="1" noThreeD="1"/>
</file>

<file path=xl/ctrlProps/ctrlProp41.xml><?xml version="1.0" encoding="utf-8"?>
<formControlPr xmlns="http://schemas.microsoft.com/office/spreadsheetml/2009/9/main" objectType="CheckBox" fmlaLink="Responses!$V$16" lockText="1" noThreeD="1"/>
</file>

<file path=xl/ctrlProps/ctrlProp410.xml><?xml version="1.0" encoding="utf-8"?>
<formControlPr xmlns="http://schemas.microsoft.com/office/spreadsheetml/2009/9/main" objectType="CheckBox" fmlaLink="$O$32" lockText="1" noThreeD="1"/>
</file>

<file path=xl/ctrlProps/ctrlProp411.xml><?xml version="1.0" encoding="utf-8"?>
<formControlPr xmlns="http://schemas.microsoft.com/office/spreadsheetml/2009/9/main" objectType="CheckBox" fmlaLink="$O$33" lockText="1" noThreeD="1"/>
</file>

<file path=xl/ctrlProps/ctrlProp412.xml><?xml version="1.0" encoding="utf-8"?>
<formControlPr xmlns="http://schemas.microsoft.com/office/spreadsheetml/2009/9/main" objectType="CheckBox" fmlaLink="$P$19" lockText="1" noThreeD="1"/>
</file>

<file path=xl/ctrlProps/ctrlProp413.xml><?xml version="1.0" encoding="utf-8"?>
<formControlPr xmlns="http://schemas.microsoft.com/office/spreadsheetml/2009/9/main" objectType="CheckBox" fmlaLink="$P$20" lockText="1" noThreeD="1"/>
</file>

<file path=xl/ctrlProps/ctrlProp414.xml><?xml version="1.0" encoding="utf-8"?>
<formControlPr xmlns="http://schemas.microsoft.com/office/spreadsheetml/2009/9/main" objectType="CheckBox" fmlaLink="$P$21" lockText="1" noThreeD="1"/>
</file>

<file path=xl/ctrlProps/ctrlProp415.xml><?xml version="1.0" encoding="utf-8"?>
<formControlPr xmlns="http://schemas.microsoft.com/office/spreadsheetml/2009/9/main" objectType="CheckBox" fmlaLink="$P$22" lockText="1" noThreeD="1"/>
</file>

<file path=xl/ctrlProps/ctrlProp416.xml><?xml version="1.0" encoding="utf-8"?>
<formControlPr xmlns="http://schemas.microsoft.com/office/spreadsheetml/2009/9/main" objectType="CheckBox" fmlaLink="$P$23" lockText="1" noThreeD="1"/>
</file>

<file path=xl/ctrlProps/ctrlProp417.xml><?xml version="1.0" encoding="utf-8"?>
<formControlPr xmlns="http://schemas.microsoft.com/office/spreadsheetml/2009/9/main" objectType="CheckBox" fmlaLink="$P$24" lockText="1" noThreeD="1"/>
</file>

<file path=xl/ctrlProps/ctrlProp418.xml><?xml version="1.0" encoding="utf-8"?>
<formControlPr xmlns="http://schemas.microsoft.com/office/spreadsheetml/2009/9/main" objectType="CheckBox" fmlaLink="$P$25" lockText="1" noThreeD="1"/>
</file>

<file path=xl/ctrlProps/ctrlProp419.xml><?xml version="1.0" encoding="utf-8"?>
<formControlPr xmlns="http://schemas.microsoft.com/office/spreadsheetml/2009/9/main" objectType="CheckBox" fmlaLink="$P$26" lockText="1" noThreeD="1"/>
</file>

<file path=xl/ctrlProps/ctrlProp42.xml><?xml version="1.0" encoding="utf-8"?>
<formControlPr xmlns="http://schemas.microsoft.com/office/spreadsheetml/2009/9/main" objectType="CheckBox" fmlaLink="Responses!$W$16" lockText="1" noThreeD="1"/>
</file>

<file path=xl/ctrlProps/ctrlProp420.xml><?xml version="1.0" encoding="utf-8"?>
<formControlPr xmlns="http://schemas.microsoft.com/office/spreadsheetml/2009/9/main" objectType="CheckBox" fmlaLink="$P$27" lockText="1" noThreeD="1"/>
</file>

<file path=xl/ctrlProps/ctrlProp421.xml><?xml version="1.0" encoding="utf-8"?>
<formControlPr xmlns="http://schemas.microsoft.com/office/spreadsheetml/2009/9/main" objectType="CheckBox" fmlaLink="$P$28" lockText="1" noThreeD="1"/>
</file>

<file path=xl/ctrlProps/ctrlProp422.xml><?xml version="1.0" encoding="utf-8"?>
<formControlPr xmlns="http://schemas.microsoft.com/office/spreadsheetml/2009/9/main" objectType="CheckBox" fmlaLink="$P$29" lockText="1" noThreeD="1"/>
</file>

<file path=xl/ctrlProps/ctrlProp423.xml><?xml version="1.0" encoding="utf-8"?>
<formControlPr xmlns="http://schemas.microsoft.com/office/spreadsheetml/2009/9/main" objectType="CheckBox" fmlaLink="$P$30" lockText="1" noThreeD="1"/>
</file>

<file path=xl/ctrlProps/ctrlProp424.xml><?xml version="1.0" encoding="utf-8"?>
<formControlPr xmlns="http://schemas.microsoft.com/office/spreadsheetml/2009/9/main" objectType="CheckBox" fmlaLink="$P$31" lockText="1" noThreeD="1"/>
</file>

<file path=xl/ctrlProps/ctrlProp425.xml><?xml version="1.0" encoding="utf-8"?>
<formControlPr xmlns="http://schemas.microsoft.com/office/spreadsheetml/2009/9/main" objectType="CheckBox" fmlaLink="$P$32" lockText="1" noThreeD="1"/>
</file>

<file path=xl/ctrlProps/ctrlProp426.xml><?xml version="1.0" encoding="utf-8"?>
<formControlPr xmlns="http://schemas.microsoft.com/office/spreadsheetml/2009/9/main" objectType="CheckBox" fmlaLink="$P$33" lockText="1" noThreeD="1"/>
</file>

<file path=xl/ctrlProps/ctrlProp427.xml><?xml version="1.0" encoding="utf-8"?>
<formControlPr xmlns="http://schemas.microsoft.com/office/spreadsheetml/2009/9/main" objectType="CheckBox" fmlaLink="$Q$19" lockText="1" noThreeD="1"/>
</file>

<file path=xl/ctrlProps/ctrlProp428.xml><?xml version="1.0" encoding="utf-8"?>
<formControlPr xmlns="http://schemas.microsoft.com/office/spreadsheetml/2009/9/main" objectType="CheckBox" fmlaLink="$Q$20" lockText="1" noThreeD="1"/>
</file>

<file path=xl/ctrlProps/ctrlProp429.xml><?xml version="1.0" encoding="utf-8"?>
<formControlPr xmlns="http://schemas.microsoft.com/office/spreadsheetml/2009/9/main" objectType="CheckBox" fmlaLink="$Q$21" lockText="1" noThreeD="1"/>
</file>

<file path=xl/ctrlProps/ctrlProp43.xml><?xml version="1.0" encoding="utf-8"?>
<formControlPr xmlns="http://schemas.microsoft.com/office/spreadsheetml/2009/9/main" objectType="CheckBox" fmlaLink="Responses!$V$15" lockText="1" noThreeD="1"/>
</file>

<file path=xl/ctrlProps/ctrlProp430.xml><?xml version="1.0" encoding="utf-8"?>
<formControlPr xmlns="http://schemas.microsoft.com/office/spreadsheetml/2009/9/main" objectType="CheckBox" fmlaLink="$Q$22" lockText="1" noThreeD="1"/>
</file>

<file path=xl/ctrlProps/ctrlProp431.xml><?xml version="1.0" encoding="utf-8"?>
<formControlPr xmlns="http://schemas.microsoft.com/office/spreadsheetml/2009/9/main" objectType="CheckBox" fmlaLink="$Q$23" lockText="1" noThreeD="1"/>
</file>

<file path=xl/ctrlProps/ctrlProp432.xml><?xml version="1.0" encoding="utf-8"?>
<formControlPr xmlns="http://schemas.microsoft.com/office/spreadsheetml/2009/9/main" objectType="CheckBox" fmlaLink="$Q$24" lockText="1" noThreeD="1"/>
</file>

<file path=xl/ctrlProps/ctrlProp433.xml><?xml version="1.0" encoding="utf-8"?>
<formControlPr xmlns="http://schemas.microsoft.com/office/spreadsheetml/2009/9/main" objectType="CheckBox" fmlaLink="$Q$25" lockText="1" noThreeD="1"/>
</file>

<file path=xl/ctrlProps/ctrlProp434.xml><?xml version="1.0" encoding="utf-8"?>
<formControlPr xmlns="http://schemas.microsoft.com/office/spreadsheetml/2009/9/main" objectType="CheckBox" fmlaLink="$Q$26" lockText="1" noThreeD="1"/>
</file>

<file path=xl/ctrlProps/ctrlProp435.xml><?xml version="1.0" encoding="utf-8"?>
<formControlPr xmlns="http://schemas.microsoft.com/office/spreadsheetml/2009/9/main" objectType="CheckBox" fmlaLink="$Q$27" lockText="1" noThreeD="1"/>
</file>

<file path=xl/ctrlProps/ctrlProp436.xml><?xml version="1.0" encoding="utf-8"?>
<formControlPr xmlns="http://schemas.microsoft.com/office/spreadsheetml/2009/9/main" objectType="CheckBox" fmlaLink="$Q$28" lockText="1" noThreeD="1"/>
</file>

<file path=xl/ctrlProps/ctrlProp437.xml><?xml version="1.0" encoding="utf-8"?>
<formControlPr xmlns="http://schemas.microsoft.com/office/spreadsheetml/2009/9/main" objectType="CheckBox" fmlaLink="$Q$29" lockText="1" noThreeD="1"/>
</file>

<file path=xl/ctrlProps/ctrlProp438.xml><?xml version="1.0" encoding="utf-8"?>
<formControlPr xmlns="http://schemas.microsoft.com/office/spreadsheetml/2009/9/main" objectType="CheckBox" fmlaLink="$Q$30" lockText="1" noThreeD="1"/>
</file>

<file path=xl/ctrlProps/ctrlProp439.xml><?xml version="1.0" encoding="utf-8"?>
<formControlPr xmlns="http://schemas.microsoft.com/office/spreadsheetml/2009/9/main" objectType="CheckBox" fmlaLink="$Q$31" lockText="1" noThreeD="1"/>
</file>

<file path=xl/ctrlProps/ctrlProp44.xml><?xml version="1.0" encoding="utf-8"?>
<formControlPr xmlns="http://schemas.microsoft.com/office/spreadsheetml/2009/9/main" objectType="CheckBox" fmlaLink="Responses!$W$15" lockText="1" noThreeD="1"/>
</file>

<file path=xl/ctrlProps/ctrlProp440.xml><?xml version="1.0" encoding="utf-8"?>
<formControlPr xmlns="http://schemas.microsoft.com/office/spreadsheetml/2009/9/main" objectType="CheckBox" fmlaLink="$Q$32" lockText="1" noThreeD="1"/>
</file>

<file path=xl/ctrlProps/ctrlProp441.xml><?xml version="1.0" encoding="utf-8"?>
<formControlPr xmlns="http://schemas.microsoft.com/office/spreadsheetml/2009/9/main" objectType="CheckBox" fmlaLink="$Q$33" lockText="1" noThreeD="1"/>
</file>

<file path=xl/ctrlProps/ctrlProp442.xml><?xml version="1.0" encoding="utf-8"?>
<formControlPr xmlns="http://schemas.microsoft.com/office/spreadsheetml/2009/9/main" objectType="CheckBox" fmlaLink="$R$19" lockText="1" noThreeD="1"/>
</file>

<file path=xl/ctrlProps/ctrlProp443.xml><?xml version="1.0" encoding="utf-8"?>
<formControlPr xmlns="http://schemas.microsoft.com/office/spreadsheetml/2009/9/main" objectType="CheckBox" fmlaLink="$R$20" lockText="1" noThreeD="1"/>
</file>

<file path=xl/ctrlProps/ctrlProp444.xml><?xml version="1.0" encoding="utf-8"?>
<formControlPr xmlns="http://schemas.microsoft.com/office/spreadsheetml/2009/9/main" objectType="CheckBox" fmlaLink="$R$21" lockText="1" noThreeD="1"/>
</file>

<file path=xl/ctrlProps/ctrlProp445.xml><?xml version="1.0" encoding="utf-8"?>
<formControlPr xmlns="http://schemas.microsoft.com/office/spreadsheetml/2009/9/main" objectType="CheckBox" fmlaLink="$R$22" lockText="1" noThreeD="1"/>
</file>

<file path=xl/ctrlProps/ctrlProp446.xml><?xml version="1.0" encoding="utf-8"?>
<formControlPr xmlns="http://schemas.microsoft.com/office/spreadsheetml/2009/9/main" objectType="CheckBox" fmlaLink="$R$23" lockText="1" noThreeD="1"/>
</file>

<file path=xl/ctrlProps/ctrlProp447.xml><?xml version="1.0" encoding="utf-8"?>
<formControlPr xmlns="http://schemas.microsoft.com/office/spreadsheetml/2009/9/main" objectType="CheckBox" fmlaLink="$R$24" lockText="1" noThreeD="1"/>
</file>

<file path=xl/ctrlProps/ctrlProp448.xml><?xml version="1.0" encoding="utf-8"?>
<formControlPr xmlns="http://schemas.microsoft.com/office/spreadsheetml/2009/9/main" objectType="CheckBox" fmlaLink="$R$25" lockText="1" noThreeD="1"/>
</file>

<file path=xl/ctrlProps/ctrlProp449.xml><?xml version="1.0" encoding="utf-8"?>
<formControlPr xmlns="http://schemas.microsoft.com/office/spreadsheetml/2009/9/main" objectType="CheckBox" fmlaLink="$R$26" lockText="1" noThreeD="1"/>
</file>

<file path=xl/ctrlProps/ctrlProp45.xml><?xml version="1.0" encoding="utf-8"?>
<formControlPr xmlns="http://schemas.microsoft.com/office/spreadsheetml/2009/9/main" objectType="CheckBox" fmlaLink="Responses!$W$23" lockText="1" noThreeD="1"/>
</file>

<file path=xl/ctrlProps/ctrlProp450.xml><?xml version="1.0" encoding="utf-8"?>
<formControlPr xmlns="http://schemas.microsoft.com/office/spreadsheetml/2009/9/main" objectType="CheckBox" fmlaLink="$R$27" lockText="1" noThreeD="1"/>
</file>

<file path=xl/ctrlProps/ctrlProp451.xml><?xml version="1.0" encoding="utf-8"?>
<formControlPr xmlns="http://schemas.microsoft.com/office/spreadsheetml/2009/9/main" objectType="CheckBox" fmlaLink="$R$28" lockText="1" noThreeD="1"/>
</file>

<file path=xl/ctrlProps/ctrlProp452.xml><?xml version="1.0" encoding="utf-8"?>
<formControlPr xmlns="http://schemas.microsoft.com/office/spreadsheetml/2009/9/main" objectType="CheckBox" fmlaLink="$R$29" lockText="1" noThreeD="1"/>
</file>

<file path=xl/ctrlProps/ctrlProp453.xml><?xml version="1.0" encoding="utf-8"?>
<formControlPr xmlns="http://schemas.microsoft.com/office/spreadsheetml/2009/9/main" objectType="CheckBox" fmlaLink="$R$30" lockText="1" noThreeD="1"/>
</file>

<file path=xl/ctrlProps/ctrlProp454.xml><?xml version="1.0" encoding="utf-8"?>
<formControlPr xmlns="http://schemas.microsoft.com/office/spreadsheetml/2009/9/main" objectType="CheckBox" fmlaLink="$R$31" lockText="1" noThreeD="1"/>
</file>

<file path=xl/ctrlProps/ctrlProp455.xml><?xml version="1.0" encoding="utf-8"?>
<formControlPr xmlns="http://schemas.microsoft.com/office/spreadsheetml/2009/9/main" objectType="CheckBox" fmlaLink="$R$32" lockText="1" noThreeD="1"/>
</file>

<file path=xl/ctrlProps/ctrlProp456.xml><?xml version="1.0" encoding="utf-8"?>
<formControlPr xmlns="http://schemas.microsoft.com/office/spreadsheetml/2009/9/main" objectType="CheckBox" fmlaLink="$R$33" lockText="1" noThreeD="1"/>
</file>

<file path=xl/ctrlProps/ctrlProp457.xml><?xml version="1.0" encoding="utf-8"?>
<formControlPr xmlns="http://schemas.microsoft.com/office/spreadsheetml/2009/9/main" objectType="CheckBox" fmlaLink="$S$19" lockText="1" noThreeD="1"/>
</file>

<file path=xl/ctrlProps/ctrlProp458.xml><?xml version="1.0" encoding="utf-8"?>
<formControlPr xmlns="http://schemas.microsoft.com/office/spreadsheetml/2009/9/main" objectType="CheckBox" fmlaLink="$S$20" lockText="1" noThreeD="1"/>
</file>

<file path=xl/ctrlProps/ctrlProp459.xml><?xml version="1.0" encoding="utf-8"?>
<formControlPr xmlns="http://schemas.microsoft.com/office/spreadsheetml/2009/9/main" objectType="CheckBox" fmlaLink="$S$21" lockText="1" noThreeD="1"/>
</file>

<file path=xl/ctrlProps/ctrlProp46.xml><?xml version="1.0" encoding="utf-8"?>
<formControlPr xmlns="http://schemas.microsoft.com/office/spreadsheetml/2009/9/main" objectType="CheckBox" fmlaLink="Responses!$W$24" lockText="1" noThreeD="1"/>
</file>

<file path=xl/ctrlProps/ctrlProp460.xml><?xml version="1.0" encoding="utf-8"?>
<formControlPr xmlns="http://schemas.microsoft.com/office/spreadsheetml/2009/9/main" objectType="CheckBox" fmlaLink="$S$22" lockText="1" noThreeD="1"/>
</file>

<file path=xl/ctrlProps/ctrlProp461.xml><?xml version="1.0" encoding="utf-8"?>
<formControlPr xmlns="http://schemas.microsoft.com/office/spreadsheetml/2009/9/main" objectType="CheckBox" fmlaLink="$S$23" lockText="1" noThreeD="1"/>
</file>

<file path=xl/ctrlProps/ctrlProp462.xml><?xml version="1.0" encoding="utf-8"?>
<formControlPr xmlns="http://schemas.microsoft.com/office/spreadsheetml/2009/9/main" objectType="CheckBox" fmlaLink="$S$24" lockText="1" noThreeD="1"/>
</file>

<file path=xl/ctrlProps/ctrlProp463.xml><?xml version="1.0" encoding="utf-8"?>
<formControlPr xmlns="http://schemas.microsoft.com/office/spreadsheetml/2009/9/main" objectType="CheckBox" fmlaLink="$S$25" lockText="1" noThreeD="1"/>
</file>

<file path=xl/ctrlProps/ctrlProp464.xml><?xml version="1.0" encoding="utf-8"?>
<formControlPr xmlns="http://schemas.microsoft.com/office/spreadsheetml/2009/9/main" objectType="CheckBox" fmlaLink="$S$26" lockText="1" noThreeD="1"/>
</file>

<file path=xl/ctrlProps/ctrlProp465.xml><?xml version="1.0" encoding="utf-8"?>
<formControlPr xmlns="http://schemas.microsoft.com/office/spreadsheetml/2009/9/main" objectType="CheckBox" fmlaLink="$S$27" lockText="1" noThreeD="1"/>
</file>

<file path=xl/ctrlProps/ctrlProp466.xml><?xml version="1.0" encoding="utf-8"?>
<formControlPr xmlns="http://schemas.microsoft.com/office/spreadsheetml/2009/9/main" objectType="CheckBox" fmlaLink="$S$28" lockText="1" noThreeD="1"/>
</file>

<file path=xl/ctrlProps/ctrlProp467.xml><?xml version="1.0" encoding="utf-8"?>
<formControlPr xmlns="http://schemas.microsoft.com/office/spreadsheetml/2009/9/main" objectType="CheckBox" fmlaLink="$S$29" lockText="1" noThreeD="1"/>
</file>

<file path=xl/ctrlProps/ctrlProp468.xml><?xml version="1.0" encoding="utf-8"?>
<formControlPr xmlns="http://schemas.microsoft.com/office/spreadsheetml/2009/9/main" objectType="CheckBox" fmlaLink="$S$30" lockText="1" noThreeD="1"/>
</file>

<file path=xl/ctrlProps/ctrlProp469.xml><?xml version="1.0" encoding="utf-8"?>
<formControlPr xmlns="http://schemas.microsoft.com/office/spreadsheetml/2009/9/main" objectType="CheckBox" fmlaLink="$S$31" lockText="1" noThreeD="1"/>
</file>

<file path=xl/ctrlProps/ctrlProp47.xml><?xml version="1.0" encoding="utf-8"?>
<formControlPr xmlns="http://schemas.microsoft.com/office/spreadsheetml/2009/9/main" objectType="CheckBox" fmlaLink="Responses!$W$25" lockText="1" noThreeD="1"/>
</file>

<file path=xl/ctrlProps/ctrlProp470.xml><?xml version="1.0" encoding="utf-8"?>
<formControlPr xmlns="http://schemas.microsoft.com/office/spreadsheetml/2009/9/main" objectType="CheckBox" fmlaLink="$S$32" lockText="1" noThreeD="1"/>
</file>

<file path=xl/ctrlProps/ctrlProp471.xml><?xml version="1.0" encoding="utf-8"?>
<formControlPr xmlns="http://schemas.microsoft.com/office/spreadsheetml/2009/9/main" objectType="CheckBox" fmlaLink="$S$33" lockText="1" noThreeD="1"/>
</file>

<file path=xl/ctrlProps/ctrlProp472.xml><?xml version="1.0" encoding="utf-8"?>
<formControlPr xmlns="http://schemas.microsoft.com/office/spreadsheetml/2009/9/main" objectType="CheckBox" fmlaLink="$O$35" lockText="1" noThreeD="1"/>
</file>

<file path=xl/ctrlProps/ctrlProp473.xml><?xml version="1.0" encoding="utf-8"?>
<formControlPr xmlns="http://schemas.microsoft.com/office/spreadsheetml/2009/9/main" objectType="CheckBox" fmlaLink="$O$36" lockText="1" noThreeD="1"/>
</file>

<file path=xl/ctrlProps/ctrlProp474.xml><?xml version="1.0" encoding="utf-8"?>
<formControlPr xmlns="http://schemas.microsoft.com/office/spreadsheetml/2009/9/main" objectType="CheckBox" fmlaLink="$O$37" lockText="1" noThreeD="1"/>
</file>

<file path=xl/ctrlProps/ctrlProp475.xml><?xml version="1.0" encoding="utf-8"?>
<formControlPr xmlns="http://schemas.microsoft.com/office/spreadsheetml/2009/9/main" objectType="CheckBox" fmlaLink="$O$38" lockText="1" noThreeD="1"/>
</file>

<file path=xl/ctrlProps/ctrlProp476.xml><?xml version="1.0" encoding="utf-8"?>
<formControlPr xmlns="http://schemas.microsoft.com/office/spreadsheetml/2009/9/main" objectType="CheckBox" fmlaLink="$O$39" lockText="1" noThreeD="1"/>
</file>

<file path=xl/ctrlProps/ctrlProp477.xml><?xml version="1.0" encoding="utf-8"?>
<formControlPr xmlns="http://schemas.microsoft.com/office/spreadsheetml/2009/9/main" objectType="CheckBox" fmlaLink="$O$40" lockText="1" noThreeD="1"/>
</file>

<file path=xl/ctrlProps/ctrlProp478.xml><?xml version="1.0" encoding="utf-8"?>
<formControlPr xmlns="http://schemas.microsoft.com/office/spreadsheetml/2009/9/main" objectType="CheckBox" fmlaLink="$O$41" lockText="1" noThreeD="1"/>
</file>

<file path=xl/ctrlProps/ctrlProp479.xml><?xml version="1.0" encoding="utf-8"?>
<formControlPr xmlns="http://schemas.microsoft.com/office/spreadsheetml/2009/9/main" objectType="CheckBox" fmlaLink="$O$42" lockText="1" noThreeD="1"/>
</file>

<file path=xl/ctrlProps/ctrlProp48.xml><?xml version="1.0" encoding="utf-8"?>
<formControlPr xmlns="http://schemas.microsoft.com/office/spreadsheetml/2009/9/main" objectType="CheckBox" fmlaLink="Responses!$W$26" lockText="1" noThreeD="1"/>
</file>

<file path=xl/ctrlProps/ctrlProp480.xml><?xml version="1.0" encoding="utf-8"?>
<formControlPr xmlns="http://schemas.microsoft.com/office/spreadsheetml/2009/9/main" objectType="CheckBox" fmlaLink="$O$43" lockText="1" noThreeD="1"/>
</file>

<file path=xl/ctrlProps/ctrlProp481.xml><?xml version="1.0" encoding="utf-8"?>
<formControlPr xmlns="http://schemas.microsoft.com/office/spreadsheetml/2009/9/main" objectType="CheckBox" fmlaLink="$P$35" lockText="1" noThreeD="1"/>
</file>

<file path=xl/ctrlProps/ctrlProp482.xml><?xml version="1.0" encoding="utf-8"?>
<formControlPr xmlns="http://schemas.microsoft.com/office/spreadsheetml/2009/9/main" objectType="CheckBox" fmlaLink="$P$36" lockText="1" noThreeD="1"/>
</file>

<file path=xl/ctrlProps/ctrlProp483.xml><?xml version="1.0" encoding="utf-8"?>
<formControlPr xmlns="http://schemas.microsoft.com/office/spreadsheetml/2009/9/main" objectType="CheckBox" fmlaLink="$P$37" lockText="1" noThreeD="1"/>
</file>

<file path=xl/ctrlProps/ctrlProp484.xml><?xml version="1.0" encoding="utf-8"?>
<formControlPr xmlns="http://schemas.microsoft.com/office/spreadsheetml/2009/9/main" objectType="CheckBox" fmlaLink="$P$38" lockText="1" noThreeD="1"/>
</file>

<file path=xl/ctrlProps/ctrlProp485.xml><?xml version="1.0" encoding="utf-8"?>
<formControlPr xmlns="http://schemas.microsoft.com/office/spreadsheetml/2009/9/main" objectType="CheckBox" fmlaLink="$P$39" lockText="1" noThreeD="1"/>
</file>

<file path=xl/ctrlProps/ctrlProp486.xml><?xml version="1.0" encoding="utf-8"?>
<formControlPr xmlns="http://schemas.microsoft.com/office/spreadsheetml/2009/9/main" objectType="CheckBox" fmlaLink="$P$40" lockText="1" noThreeD="1"/>
</file>

<file path=xl/ctrlProps/ctrlProp487.xml><?xml version="1.0" encoding="utf-8"?>
<formControlPr xmlns="http://schemas.microsoft.com/office/spreadsheetml/2009/9/main" objectType="CheckBox" fmlaLink="$P$41" lockText="1" noThreeD="1"/>
</file>

<file path=xl/ctrlProps/ctrlProp488.xml><?xml version="1.0" encoding="utf-8"?>
<formControlPr xmlns="http://schemas.microsoft.com/office/spreadsheetml/2009/9/main" objectType="CheckBox" fmlaLink="$P$42" lockText="1" noThreeD="1"/>
</file>

<file path=xl/ctrlProps/ctrlProp489.xml><?xml version="1.0" encoding="utf-8"?>
<formControlPr xmlns="http://schemas.microsoft.com/office/spreadsheetml/2009/9/main" objectType="CheckBox" fmlaLink="$P$43" lockText="1" noThreeD="1"/>
</file>

<file path=xl/ctrlProps/ctrlProp49.xml><?xml version="1.0" encoding="utf-8"?>
<formControlPr xmlns="http://schemas.microsoft.com/office/spreadsheetml/2009/9/main" objectType="CheckBox" fmlaLink="Responses!$W$27" lockText="1" noThreeD="1"/>
</file>

<file path=xl/ctrlProps/ctrlProp490.xml><?xml version="1.0" encoding="utf-8"?>
<formControlPr xmlns="http://schemas.microsoft.com/office/spreadsheetml/2009/9/main" objectType="CheckBox" fmlaLink="$Q$35" lockText="1" noThreeD="1"/>
</file>

<file path=xl/ctrlProps/ctrlProp491.xml><?xml version="1.0" encoding="utf-8"?>
<formControlPr xmlns="http://schemas.microsoft.com/office/spreadsheetml/2009/9/main" objectType="CheckBox" fmlaLink="$Q$36" lockText="1" noThreeD="1"/>
</file>

<file path=xl/ctrlProps/ctrlProp492.xml><?xml version="1.0" encoding="utf-8"?>
<formControlPr xmlns="http://schemas.microsoft.com/office/spreadsheetml/2009/9/main" objectType="CheckBox" fmlaLink="$Q$37" lockText="1" noThreeD="1"/>
</file>

<file path=xl/ctrlProps/ctrlProp493.xml><?xml version="1.0" encoding="utf-8"?>
<formControlPr xmlns="http://schemas.microsoft.com/office/spreadsheetml/2009/9/main" objectType="CheckBox" fmlaLink="$Q$38" lockText="1" noThreeD="1"/>
</file>

<file path=xl/ctrlProps/ctrlProp494.xml><?xml version="1.0" encoding="utf-8"?>
<formControlPr xmlns="http://schemas.microsoft.com/office/spreadsheetml/2009/9/main" objectType="CheckBox" fmlaLink="$Q$39" lockText="1" noThreeD="1"/>
</file>

<file path=xl/ctrlProps/ctrlProp495.xml><?xml version="1.0" encoding="utf-8"?>
<formControlPr xmlns="http://schemas.microsoft.com/office/spreadsheetml/2009/9/main" objectType="CheckBox" fmlaLink="$Q$40" lockText="1" noThreeD="1"/>
</file>

<file path=xl/ctrlProps/ctrlProp496.xml><?xml version="1.0" encoding="utf-8"?>
<formControlPr xmlns="http://schemas.microsoft.com/office/spreadsheetml/2009/9/main" objectType="CheckBox" fmlaLink="$Q$41" lockText="1" noThreeD="1"/>
</file>

<file path=xl/ctrlProps/ctrlProp497.xml><?xml version="1.0" encoding="utf-8"?>
<formControlPr xmlns="http://schemas.microsoft.com/office/spreadsheetml/2009/9/main" objectType="CheckBox" fmlaLink="$Q$42" lockText="1" noThreeD="1"/>
</file>

<file path=xl/ctrlProps/ctrlProp498.xml><?xml version="1.0" encoding="utf-8"?>
<formControlPr xmlns="http://schemas.microsoft.com/office/spreadsheetml/2009/9/main" objectType="CheckBox" fmlaLink="$Q$43" lockText="1" noThreeD="1"/>
</file>

<file path=xl/ctrlProps/ctrlProp499.xml><?xml version="1.0" encoding="utf-8"?>
<formControlPr xmlns="http://schemas.microsoft.com/office/spreadsheetml/2009/9/main" objectType="CheckBox" fmlaLink="$R$35" lockText="1" noThreeD="1"/>
</file>

<file path=xl/ctrlProps/ctrlProp5.xml><?xml version="1.0" encoding="utf-8"?>
<formControlPr xmlns="http://schemas.microsoft.com/office/spreadsheetml/2009/9/main" objectType="CheckBox" fmlaLink="Responses!$X$13" lockText="1" noThreeD="1"/>
</file>

<file path=xl/ctrlProps/ctrlProp50.xml><?xml version="1.0" encoding="utf-8"?>
<formControlPr xmlns="http://schemas.microsoft.com/office/spreadsheetml/2009/9/main" objectType="CheckBox" fmlaLink="Responses!$W$28" lockText="1" noThreeD="1"/>
</file>

<file path=xl/ctrlProps/ctrlProp500.xml><?xml version="1.0" encoding="utf-8"?>
<formControlPr xmlns="http://schemas.microsoft.com/office/spreadsheetml/2009/9/main" objectType="CheckBox" fmlaLink="$R$36" lockText="1" noThreeD="1"/>
</file>

<file path=xl/ctrlProps/ctrlProp501.xml><?xml version="1.0" encoding="utf-8"?>
<formControlPr xmlns="http://schemas.microsoft.com/office/spreadsheetml/2009/9/main" objectType="CheckBox" fmlaLink="$R$37" lockText="1" noThreeD="1"/>
</file>

<file path=xl/ctrlProps/ctrlProp502.xml><?xml version="1.0" encoding="utf-8"?>
<formControlPr xmlns="http://schemas.microsoft.com/office/spreadsheetml/2009/9/main" objectType="CheckBox" fmlaLink="$R$38" lockText="1" noThreeD="1"/>
</file>

<file path=xl/ctrlProps/ctrlProp503.xml><?xml version="1.0" encoding="utf-8"?>
<formControlPr xmlns="http://schemas.microsoft.com/office/spreadsheetml/2009/9/main" objectType="CheckBox" fmlaLink="$R$39" lockText="1" noThreeD="1"/>
</file>

<file path=xl/ctrlProps/ctrlProp504.xml><?xml version="1.0" encoding="utf-8"?>
<formControlPr xmlns="http://schemas.microsoft.com/office/spreadsheetml/2009/9/main" objectType="CheckBox" fmlaLink="$R$40" lockText="1" noThreeD="1"/>
</file>

<file path=xl/ctrlProps/ctrlProp505.xml><?xml version="1.0" encoding="utf-8"?>
<formControlPr xmlns="http://schemas.microsoft.com/office/spreadsheetml/2009/9/main" objectType="CheckBox" fmlaLink="$R$41" lockText="1" noThreeD="1"/>
</file>

<file path=xl/ctrlProps/ctrlProp506.xml><?xml version="1.0" encoding="utf-8"?>
<formControlPr xmlns="http://schemas.microsoft.com/office/spreadsheetml/2009/9/main" objectType="CheckBox" fmlaLink="$R$42" lockText="1" noThreeD="1"/>
</file>

<file path=xl/ctrlProps/ctrlProp507.xml><?xml version="1.0" encoding="utf-8"?>
<formControlPr xmlns="http://schemas.microsoft.com/office/spreadsheetml/2009/9/main" objectType="CheckBox" fmlaLink="$R$43" lockText="1" noThreeD="1"/>
</file>

<file path=xl/ctrlProps/ctrlProp508.xml><?xml version="1.0" encoding="utf-8"?>
<formControlPr xmlns="http://schemas.microsoft.com/office/spreadsheetml/2009/9/main" objectType="CheckBox" fmlaLink="$S$35" lockText="1" noThreeD="1"/>
</file>

<file path=xl/ctrlProps/ctrlProp509.xml><?xml version="1.0" encoding="utf-8"?>
<formControlPr xmlns="http://schemas.microsoft.com/office/spreadsheetml/2009/9/main" objectType="CheckBox" fmlaLink="$S$36" lockText="1" noThreeD="1"/>
</file>

<file path=xl/ctrlProps/ctrlProp51.xml><?xml version="1.0" encoding="utf-8"?>
<formControlPr xmlns="http://schemas.microsoft.com/office/spreadsheetml/2009/9/main" objectType="CheckBox" fmlaLink="Responses!$W$29" lockText="1" noThreeD="1"/>
</file>

<file path=xl/ctrlProps/ctrlProp510.xml><?xml version="1.0" encoding="utf-8"?>
<formControlPr xmlns="http://schemas.microsoft.com/office/spreadsheetml/2009/9/main" objectType="CheckBox" fmlaLink="$S$37" lockText="1" noThreeD="1"/>
</file>

<file path=xl/ctrlProps/ctrlProp511.xml><?xml version="1.0" encoding="utf-8"?>
<formControlPr xmlns="http://schemas.microsoft.com/office/spreadsheetml/2009/9/main" objectType="CheckBox" fmlaLink="$S$38" lockText="1" noThreeD="1"/>
</file>

<file path=xl/ctrlProps/ctrlProp512.xml><?xml version="1.0" encoding="utf-8"?>
<formControlPr xmlns="http://schemas.microsoft.com/office/spreadsheetml/2009/9/main" objectType="CheckBox" fmlaLink="$S$39" lockText="1" noThreeD="1"/>
</file>

<file path=xl/ctrlProps/ctrlProp513.xml><?xml version="1.0" encoding="utf-8"?>
<formControlPr xmlns="http://schemas.microsoft.com/office/spreadsheetml/2009/9/main" objectType="CheckBox" fmlaLink="$S$40" lockText="1" noThreeD="1"/>
</file>

<file path=xl/ctrlProps/ctrlProp514.xml><?xml version="1.0" encoding="utf-8"?>
<formControlPr xmlns="http://schemas.microsoft.com/office/spreadsheetml/2009/9/main" objectType="CheckBox" fmlaLink="$S$41" lockText="1" noThreeD="1"/>
</file>

<file path=xl/ctrlProps/ctrlProp515.xml><?xml version="1.0" encoding="utf-8"?>
<formControlPr xmlns="http://schemas.microsoft.com/office/spreadsheetml/2009/9/main" objectType="CheckBox" fmlaLink="$S$42" lockText="1" noThreeD="1"/>
</file>

<file path=xl/ctrlProps/ctrlProp516.xml><?xml version="1.0" encoding="utf-8"?>
<formControlPr xmlns="http://schemas.microsoft.com/office/spreadsheetml/2009/9/main" objectType="CheckBox" fmlaLink="$S$43" lockText="1" noThreeD="1"/>
</file>

<file path=xl/ctrlProps/ctrlProp517.xml><?xml version="1.0" encoding="utf-8"?>
<formControlPr xmlns="http://schemas.microsoft.com/office/spreadsheetml/2009/9/main" objectType="CheckBox" fmlaLink="$O$45" lockText="1" noThreeD="1"/>
</file>

<file path=xl/ctrlProps/ctrlProp518.xml><?xml version="1.0" encoding="utf-8"?>
<formControlPr xmlns="http://schemas.microsoft.com/office/spreadsheetml/2009/9/main" objectType="CheckBox" fmlaLink="$O$46" lockText="1" noThreeD="1"/>
</file>

<file path=xl/ctrlProps/ctrlProp519.xml><?xml version="1.0" encoding="utf-8"?>
<formControlPr xmlns="http://schemas.microsoft.com/office/spreadsheetml/2009/9/main" objectType="CheckBox" fmlaLink="$O$47" lockText="1" noThreeD="1"/>
</file>

<file path=xl/ctrlProps/ctrlProp52.xml><?xml version="1.0" encoding="utf-8"?>
<formControlPr xmlns="http://schemas.microsoft.com/office/spreadsheetml/2009/9/main" objectType="CheckBox" fmlaLink="Responses!$W$30" lockText="1" noThreeD="1"/>
</file>

<file path=xl/ctrlProps/ctrlProp520.xml><?xml version="1.0" encoding="utf-8"?>
<formControlPr xmlns="http://schemas.microsoft.com/office/spreadsheetml/2009/9/main" objectType="CheckBox" fmlaLink="$O$48" lockText="1" noThreeD="1"/>
</file>

<file path=xl/ctrlProps/ctrlProp521.xml><?xml version="1.0" encoding="utf-8"?>
<formControlPr xmlns="http://schemas.microsoft.com/office/spreadsheetml/2009/9/main" objectType="CheckBox" fmlaLink="$O$49" lockText="1" noThreeD="1"/>
</file>

<file path=xl/ctrlProps/ctrlProp522.xml><?xml version="1.0" encoding="utf-8"?>
<formControlPr xmlns="http://schemas.microsoft.com/office/spreadsheetml/2009/9/main" objectType="CheckBox" fmlaLink="$O$50" lockText="1" noThreeD="1"/>
</file>

<file path=xl/ctrlProps/ctrlProp523.xml><?xml version="1.0" encoding="utf-8"?>
<formControlPr xmlns="http://schemas.microsoft.com/office/spreadsheetml/2009/9/main" objectType="CheckBox" fmlaLink="$O$51" lockText="1" noThreeD="1"/>
</file>

<file path=xl/ctrlProps/ctrlProp524.xml><?xml version="1.0" encoding="utf-8"?>
<formControlPr xmlns="http://schemas.microsoft.com/office/spreadsheetml/2009/9/main" objectType="CheckBox" fmlaLink="$O$52" lockText="1" noThreeD="1"/>
</file>

<file path=xl/ctrlProps/ctrlProp525.xml><?xml version="1.0" encoding="utf-8"?>
<formControlPr xmlns="http://schemas.microsoft.com/office/spreadsheetml/2009/9/main" objectType="CheckBox" fmlaLink="$O$53" lockText="1" noThreeD="1"/>
</file>

<file path=xl/ctrlProps/ctrlProp526.xml><?xml version="1.0" encoding="utf-8"?>
<formControlPr xmlns="http://schemas.microsoft.com/office/spreadsheetml/2009/9/main" objectType="CheckBox" fmlaLink="$O$54" lockText="1" noThreeD="1"/>
</file>

<file path=xl/ctrlProps/ctrlProp527.xml><?xml version="1.0" encoding="utf-8"?>
<formControlPr xmlns="http://schemas.microsoft.com/office/spreadsheetml/2009/9/main" objectType="CheckBox" fmlaLink="$P$45" lockText="1" noThreeD="1"/>
</file>

<file path=xl/ctrlProps/ctrlProp528.xml><?xml version="1.0" encoding="utf-8"?>
<formControlPr xmlns="http://schemas.microsoft.com/office/spreadsheetml/2009/9/main" objectType="CheckBox" fmlaLink="$P$46" lockText="1" noThreeD="1"/>
</file>

<file path=xl/ctrlProps/ctrlProp529.xml><?xml version="1.0" encoding="utf-8"?>
<formControlPr xmlns="http://schemas.microsoft.com/office/spreadsheetml/2009/9/main" objectType="CheckBox" fmlaLink="$P$47" lockText="1" noThreeD="1"/>
</file>

<file path=xl/ctrlProps/ctrlProp53.xml><?xml version="1.0" encoding="utf-8"?>
<formControlPr xmlns="http://schemas.microsoft.com/office/spreadsheetml/2009/9/main" objectType="CheckBox" fmlaLink="Responses!$V$20" lockText="1" noThreeD="1"/>
</file>

<file path=xl/ctrlProps/ctrlProp530.xml><?xml version="1.0" encoding="utf-8"?>
<formControlPr xmlns="http://schemas.microsoft.com/office/spreadsheetml/2009/9/main" objectType="CheckBox" fmlaLink="$P$48" lockText="1" noThreeD="1"/>
</file>

<file path=xl/ctrlProps/ctrlProp531.xml><?xml version="1.0" encoding="utf-8"?>
<formControlPr xmlns="http://schemas.microsoft.com/office/spreadsheetml/2009/9/main" objectType="CheckBox" fmlaLink="$P$49" lockText="1" noThreeD="1"/>
</file>

<file path=xl/ctrlProps/ctrlProp532.xml><?xml version="1.0" encoding="utf-8"?>
<formControlPr xmlns="http://schemas.microsoft.com/office/spreadsheetml/2009/9/main" objectType="CheckBox" fmlaLink="$P$50" lockText="1" noThreeD="1"/>
</file>

<file path=xl/ctrlProps/ctrlProp533.xml><?xml version="1.0" encoding="utf-8"?>
<formControlPr xmlns="http://schemas.microsoft.com/office/spreadsheetml/2009/9/main" objectType="CheckBox" fmlaLink="$P$51" lockText="1" noThreeD="1"/>
</file>

<file path=xl/ctrlProps/ctrlProp534.xml><?xml version="1.0" encoding="utf-8"?>
<formControlPr xmlns="http://schemas.microsoft.com/office/spreadsheetml/2009/9/main" objectType="CheckBox" fmlaLink="$P$52" lockText="1" noThreeD="1"/>
</file>

<file path=xl/ctrlProps/ctrlProp535.xml><?xml version="1.0" encoding="utf-8"?>
<formControlPr xmlns="http://schemas.microsoft.com/office/spreadsheetml/2009/9/main" objectType="CheckBox" fmlaLink="$P$53" lockText="1" noThreeD="1"/>
</file>

<file path=xl/ctrlProps/ctrlProp536.xml><?xml version="1.0" encoding="utf-8"?>
<formControlPr xmlns="http://schemas.microsoft.com/office/spreadsheetml/2009/9/main" objectType="CheckBox" fmlaLink="$P$54" lockText="1" noThreeD="1"/>
</file>

<file path=xl/ctrlProps/ctrlProp537.xml><?xml version="1.0" encoding="utf-8"?>
<formControlPr xmlns="http://schemas.microsoft.com/office/spreadsheetml/2009/9/main" objectType="CheckBox" fmlaLink="$Q$45" lockText="1" noThreeD="1"/>
</file>

<file path=xl/ctrlProps/ctrlProp538.xml><?xml version="1.0" encoding="utf-8"?>
<formControlPr xmlns="http://schemas.microsoft.com/office/spreadsheetml/2009/9/main" objectType="CheckBox" fmlaLink="$Q$46" lockText="1" noThreeD="1"/>
</file>

<file path=xl/ctrlProps/ctrlProp539.xml><?xml version="1.0" encoding="utf-8"?>
<formControlPr xmlns="http://schemas.microsoft.com/office/spreadsheetml/2009/9/main" objectType="CheckBox" fmlaLink="$Q$47" lockText="1" noThreeD="1"/>
</file>

<file path=xl/ctrlProps/ctrlProp54.xml><?xml version="1.0" encoding="utf-8"?>
<formControlPr xmlns="http://schemas.microsoft.com/office/spreadsheetml/2009/9/main" objectType="CheckBox" fmlaLink="Responses!$X$20" lockText="1" noThreeD="1"/>
</file>

<file path=xl/ctrlProps/ctrlProp540.xml><?xml version="1.0" encoding="utf-8"?>
<formControlPr xmlns="http://schemas.microsoft.com/office/spreadsheetml/2009/9/main" objectType="CheckBox" fmlaLink="$Q$48" lockText="1" noThreeD="1"/>
</file>

<file path=xl/ctrlProps/ctrlProp541.xml><?xml version="1.0" encoding="utf-8"?>
<formControlPr xmlns="http://schemas.microsoft.com/office/spreadsheetml/2009/9/main" objectType="CheckBox" fmlaLink="$Q$49" lockText="1" noThreeD="1"/>
</file>

<file path=xl/ctrlProps/ctrlProp542.xml><?xml version="1.0" encoding="utf-8"?>
<formControlPr xmlns="http://schemas.microsoft.com/office/spreadsheetml/2009/9/main" objectType="CheckBox" fmlaLink="$Q$50" lockText="1" noThreeD="1"/>
</file>

<file path=xl/ctrlProps/ctrlProp543.xml><?xml version="1.0" encoding="utf-8"?>
<formControlPr xmlns="http://schemas.microsoft.com/office/spreadsheetml/2009/9/main" objectType="CheckBox" fmlaLink="$Q$51" lockText="1" noThreeD="1"/>
</file>

<file path=xl/ctrlProps/ctrlProp544.xml><?xml version="1.0" encoding="utf-8"?>
<formControlPr xmlns="http://schemas.microsoft.com/office/spreadsheetml/2009/9/main" objectType="CheckBox" fmlaLink="$Q$52" lockText="1" noThreeD="1"/>
</file>

<file path=xl/ctrlProps/ctrlProp545.xml><?xml version="1.0" encoding="utf-8"?>
<formControlPr xmlns="http://schemas.microsoft.com/office/spreadsheetml/2009/9/main" objectType="CheckBox" fmlaLink="$Q$53" lockText="1" noThreeD="1"/>
</file>

<file path=xl/ctrlProps/ctrlProp546.xml><?xml version="1.0" encoding="utf-8"?>
<formControlPr xmlns="http://schemas.microsoft.com/office/spreadsheetml/2009/9/main" objectType="CheckBox" fmlaLink="$Q$54" lockText="1" noThreeD="1"/>
</file>

<file path=xl/ctrlProps/ctrlProp547.xml><?xml version="1.0" encoding="utf-8"?>
<formControlPr xmlns="http://schemas.microsoft.com/office/spreadsheetml/2009/9/main" objectType="CheckBox" fmlaLink="$R$45" lockText="1" noThreeD="1"/>
</file>

<file path=xl/ctrlProps/ctrlProp548.xml><?xml version="1.0" encoding="utf-8"?>
<formControlPr xmlns="http://schemas.microsoft.com/office/spreadsheetml/2009/9/main" objectType="CheckBox" fmlaLink="$R$46" lockText="1" noThreeD="1"/>
</file>

<file path=xl/ctrlProps/ctrlProp549.xml><?xml version="1.0" encoding="utf-8"?>
<formControlPr xmlns="http://schemas.microsoft.com/office/spreadsheetml/2009/9/main" objectType="CheckBox" fmlaLink="$R$47" lockText="1" noThreeD="1"/>
</file>

<file path=xl/ctrlProps/ctrlProp55.xml><?xml version="1.0" encoding="utf-8"?>
<formControlPr xmlns="http://schemas.microsoft.com/office/spreadsheetml/2009/9/main" objectType="CheckBox" fmlaLink="Responses!$W$20" lockText="1" noThreeD="1"/>
</file>

<file path=xl/ctrlProps/ctrlProp550.xml><?xml version="1.0" encoding="utf-8"?>
<formControlPr xmlns="http://schemas.microsoft.com/office/spreadsheetml/2009/9/main" objectType="CheckBox" fmlaLink="$R$48" lockText="1" noThreeD="1"/>
</file>

<file path=xl/ctrlProps/ctrlProp551.xml><?xml version="1.0" encoding="utf-8"?>
<formControlPr xmlns="http://schemas.microsoft.com/office/spreadsheetml/2009/9/main" objectType="CheckBox" fmlaLink="$R$49" lockText="1" noThreeD="1"/>
</file>

<file path=xl/ctrlProps/ctrlProp552.xml><?xml version="1.0" encoding="utf-8"?>
<formControlPr xmlns="http://schemas.microsoft.com/office/spreadsheetml/2009/9/main" objectType="CheckBox" fmlaLink="$R$50" lockText="1" noThreeD="1"/>
</file>

<file path=xl/ctrlProps/ctrlProp553.xml><?xml version="1.0" encoding="utf-8"?>
<formControlPr xmlns="http://schemas.microsoft.com/office/spreadsheetml/2009/9/main" objectType="CheckBox" fmlaLink="$R$51" lockText="1" noThreeD="1"/>
</file>

<file path=xl/ctrlProps/ctrlProp554.xml><?xml version="1.0" encoding="utf-8"?>
<formControlPr xmlns="http://schemas.microsoft.com/office/spreadsheetml/2009/9/main" objectType="CheckBox" fmlaLink="$R$52" lockText="1" noThreeD="1"/>
</file>

<file path=xl/ctrlProps/ctrlProp555.xml><?xml version="1.0" encoding="utf-8"?>
<formControlPr xmlns="http://schemas.microsoft.com/office/spreadsheetml/2009/9/main" objectType="CheckBox" fmlaLink="$R$53" lockText="1" noThreeD="1"/>
</file>

<file path=xl/ctrlProps/ctrlProp556.xml><?xml version="1.0" encoding="utf-8"?>
<formControlPr xmlns="http://schemas.microsoft.com/office/spreadsheetml/2009/9/main" objectType="CheckBox" fmlaLink="$R$54" lockText="1" noThreeD="1"/>
</file>

<file path=xl/ctrlProps/ctrlProp557.xml><?xml version="1.0" encoding="utf-8"?>
<formControlPr xmlns="http://schemas.microsoft.com/office/spreadsheetml/2009/9/main" objectType="CheckBox" fmlaLink="$S$45" lockText="1" noThreeD="1"/>
</file>

<file path=xl/ctrlProps/ctrlProp558.xml><?xml version="1.0" encoding="utf-8"?>
<formControlPr xmlns="http://schemas.microsoft.com/office/spreadsheetml/2009/9/main" objectType="CheckBox" fmlaLink="$S$46" lockText="1" noThreeD="1"/>
</file>

<file path=xl/ctrlProps/ctrlProp559.xml><?xml version="1.0" encoding="utf-8"?>
<formControlPr xmlns="http://schemas.microsoft.com/office/spreadsheetml/2009/9/main" objectType="CheckBox" fmlaLink="$S$47" lockText="1" noThreeD="1"/>
</file>

<file path=xl/ctrlProps/ctrlProp56.xml><?xml version="1.0" encoding="utf-8"?>
<formControlPr xmlns="http://schemas.microsoft.com/office/spreadsheetml/2009/9/main" objectType="CheckBox" fmlaLink="Responses!$V$21" lockText="1" noThreeD="1"/>
</file>

<file path=xl/ctrlProps/ctrlProp560.xml><?xml version="1.0" encoding="utf-8"?>
<formControlPr xmlns="http://schemas.microsoft.com/office/spreadsheetml/2009/9/main" objectType="CheckBox" fmlaLink="$S$48" lockText="1" noThreeD="1"/>
</file>

<file path=xl/ctrlProps/ctrlProp561.xml><?xml version="1.0" encoding="utf-8"?>
<formControlPr xmlns="http://schemas.microsoft.com/office/spreadsheetml/2009/9/main" objectType="CheckBox" fmlaLink="$S$49" lockText="1" noThreeD="1"/>
</file>

<file path=xl/ctrlProps/ctrlProp562.xml><?xml version="1.0" encoding="utf-8"?>
<formControlPr xmlns="http://schemas.microsoft.com/office/spreadsheetml/2009/9/main" objectType="CheckBox" fmlaLink="$S$50" lockText="1" noThreeD="1"/>
</file>

<file path=xl/ctrlProps/ctrlProp563.xml><?xml version="1.0" encoding="utf-8"?>
<formControlPr xmlns="http://schemas.microsoft.com/office/spreadsheetml/2009/9/main" objectType="CheckBox" fmlaLink="$S$51" lockText="1" noThreeD="1"/>
</file>

<file path=xl/ctrlProps/ctrlProp564.xml><?xml version="1.0" encoding="utf-8"?>
<formControlPr xmlns="http://schemas.microsoft.com/office/spreadsheetml/2009/9/main" objectType="CheckBox" fmlaLink="$S$52" lockText="1" noThreeD="1"/>
</file>

<file path=xl/ctrlProps/ctrlProp565.xml><?xml version="1.0" encoding="utf-8"?>
<formControlPr xmlns="http://schemas.microsoft.com/office/spreadsheetml/2009/9/main" objectType="CheckBox" fmlaLink="$S$53" lockText="1" noThreeD="1"/>
</file>

<file path=xl/ctrlProps/ctrlProp566.xml><?xml version="1.0" encoding="utf-8"?>
<formControlPr xmlns="http://schemas.microsoft.com/office/spreadsheetml/2009/9/main" objectType="CheckBox" fmlaLink="$S$54" lockText="1" noThreeD="1"/>
</file>

<file path=xl/ctrlProps/ctrlProp567.xml><?xml version="1.0" encoding="utf-8"?>
<formControlPr xmlns="http://schemas.microsoft.com/office/spreadsheetml/2009/9/main" objectType="CheckBox" fmlaLink="$O$7" lockText="1" noThreeD="1"/>
</file>

<file path=xl/ctrlProps/ctrlProp568.xml><?xml version="1.0" encoding="utf-8"?>
<formControlPr xmlns="http://schemas.microsoft.com/office/spreadsheetml/2009/9/main" objectType="CheckBox" fmlaLink="$P$7" lockText="1" noThreeD="1"/>
</file>

<file path=xl/ctrlProps/ctrlProp569.xml><?xml version="1.0" encoding="utf-8"?>
<formControlPr xmlns="http://schemas.microsoft.com/office/spreadsheetml/2009/9/main" objectType="CheckBox" fmlaLink="$Q$7" lockText="1" noThreeD="1"/>
</file>

<file path=xl/ctrlProps/ctrlProp57.xml><?xml version="1.0" encoding="utf-8"?>
<formControlPr xmlns="http://schemas.microsoft.com/office/spreadsheetml/2009/9/main" objectType="CheckBox" fmlaLink="Responses!$X$21" lockText="1" noThreeD="1"/>
</file>

<file path=xl/ctrlProps/ctrlProp570.xml><?xml version="1.0" encoding="utf-8"?>
<formControlPr xmlns="http://schemas.microsoft.com/office/spreadsheetml/2009/9/main" objectType="CheckBox" fmlaLink="$R$7" lockText="1" noThreeD="1"/>
</file>

<file path=xl/ctrlProps/ctrlProp571.xml><?xml version="1.0" encoding="utf-8"?>
<formControlPr xmlns="http://schemas.microsoft.com/office/spreadsheetml/2009/9/main" objectType="CheckBox" fmlaLink="$S$7" lockText="1" noThreeD="1"/>
</file>

<file path=xl/ctrlProps/ctrlProp572.xml><?xml version="1.0" encoding="utf-8"?>
<formControlPr xmlns="http://schemas.microsoft.com/office/spreadsheetml/2009/9/main" objectType="CheckBox" fmlaLink="$O$14" lockText="1" noThreeD="1"/>
</file>

<file path=xl/ctrlProps/ctrlProp573.xml><?xml version="1.0" encoding="utf-8"?>
<formControlPr xmlns="http://schemas.microsoft.com/office/spreadsheetml/2009/9/main" objectType="CheckBox" fmlaLink="$P$14" lockText="1" noThreeD="1"/>
</file>

<file path=xl/ctrlProps/ctrlProp574.xml><?xml version="1.0" encoding="utf-8"?>
<formControlPr xmlns="http://schemas.microsoft.com/office/spreadsheetml/2009/9/main" objectType="CheckBox" fmlaLink="$Q$14" lockText="1" noThreeD="1"/>
</file>

<file path=xl/ctrlProps/ctrlProp575.xml><?xml version="1.0" encoding="utf-8"?>
<formControlPr xmlns="http://schemas.microsoft.com/office/spreadsheetml/2009/9/main" objectType="CheckBox" fmlaLink="$R$14" lockText="1" noThreeD="1"/>
</file>

<file path=xl/ctrlProps/ctrlProp576.xml><?xml version="1.0" encoding="utf-8"?>
<formControlPr xmlns="http://schemas.microsoft.com/office/spreadsheetml/2009/9/main" objectType="CheckBox" fmlaLink="$S$14" lockText="1" noThreeD="1"/>
</file>

<file path=xl/ctrlProps/ctrlProp577.xml><?xml version="1.0" encoding="utf-8"?>
<formControlPr xmlns="http://schemas.microsoft.com/office/spreadsheetml/2009/9/main" objectType="CheckBox" fmlaLink="$O$20" lockText="1" noThreeD="1"/>
</file>

<file path=xl/ctrlProps/ctrlProp578.xml><?xml version="1.0" encoding="utf-8"?>
<formControlPr xmlns="http://schemas.microsoft.com/office/spreadsheetml/2009/9/main" objectType="CheckBox" fmlaLink="$P$20" lockText="1" noThreeD="1"/>
</file>

<file path=xl/ctrlProps/ctrlProp579.xml><?xml version="1.0" encoding="utf-8"?>
<formControlPr xmlns="http://schemas.microsoft.com/office/spreadsheetml/2009/9/main" objectType="CheckBox" fmlaLink="$Q$20" lockText="1" noThreeD="1"/>
</file>

<file path=xl/ctrlProps/ctrlProp58.xml><?xml version="1.0" encoding="utf-8"?>
<formControlPr xmlns="http://schemas.microsoft.com/office/spreadsheetml/2009/9/main" objectType="CheckBox" fmlaLink="Responses!$W$21" lockText="1" noThreeD="1"/>
</file>

<file path=xl/ctrlProps/ctrlProp580.xml><?xml version="1.0" encoding="utf-8"?>
<formControlPr xmlns="http://schemas.microsoft.com/office/spreadsheetml/2009/9/main" objectType="CheckBox" fmlaLink="$R$20" lockText="1" noThreeD="1"/>
</file>

<file path=xl/ctrlProps/ctrlProp581.xml><?xml version="1.0" encoding="utf-8"?>
<formControlPr xmlns="http://schemas.microsoft.com/office/spreadsheetml/2009/9/main" objectType="CheckBox" fmlaLink="$S$20" lockText="1" noThreeD="1"/>
</file>

<file path=xl/ctrlProps/ctrlProp582.xml><?xml version="1.0" encoding="utf-8"?>
<formControlPr xmlns="http://schemas.microsoft.com/office/spreadsheetml/2009/9/main" objectType="CheckBox" fmlaLink="$O$37" lockText="1" noThreeD="1"/>
</file>

<file path=xl/ctrlProps/ctrlProp583.xml><?xml version="1.0" encoding="utf-8"?>
<formControlPr xmlns="http://schemas.microsoft.com/office/spreadsheetml/2009/9/main" objectType="CheckBox" fmlaLink="$P$37" lockText="1" noThreeD="1"/>
</file>

<file path=xl/ctrlProps/ctrlProp584.xml><?xml version="1.0" encoding="utf-8"?>
<formControlPr xmlns="http://schemas.microsoft.com/office/spreadsheetml/2009/9/main" objectType="CheckBox" fmlaLink="$Q$37" lockText="1" noThreeD="1"/>
</file>

<file path=xl/ctrlProps/ctrlProp585.xml><?xml version="1.0" encoding="utf-8"?>
<formControlPr xmlns="http://schemas.microsoft.com/office/spreadsheetml/2009/9/main" objectType="CheckBox" fmlaLink="$R$37" lockText="1" noThreeD="1"/>
</file>

<file path=xl/ctrlProps/ctrlProp586.xml><?xml version="1.0" encoding="utf-8"?>
<formControlPr xmlns="http://schemas.microsoft.com/office/spreadsheetml/2009/9/main" objectType="CheckBox" fmlaLink="$S$37" lockText="1" noThreeD="1"/>
</file>

<file path=xl/ctrlProps/ctrlProp587.xml><?xml version="1.0" encoding="utf-8"?>
<formControlPr xmlns="http://schemas.microsoft.com/office/spreadsheetml/2009/9/main" objectType="CheckBox" fmlaLink="$O$15" lockText="1" noThreeD="1"/>
</file>

<file path=xl/ctrlProps/ctrlProp588.xml><?xml version="1.0" encoding="utf-8"?>
<formControlPr xmlns="http://schemas.microsoft.com/office/spreadsheetml/2009/9/main" objectType="CheckBox" fmlaLink="$O$16" lockText="1" noThreeD="1"/>
</file>

<file path=xl/ctrlProps/ctrlProp589.xml><?xml version="1.0" encoding="utf-8"?>
<formControlPr xmlns="http://schemas.microsoft.com/office/spreadsheetml/2009/9/main" objectType="CheckBox" fmlaLink="$O$17" lockText="1" noThreeD="1"/>
</file>

<file path=xl/ctrlProps/ctrlProp59.xml><?xml version="1.0" encoding="utf-8"?>
<formControlPr xmlns="http://schemas.microsoft.com/office/spreadsheetml/2009/9/main" objectType="CheckBox" fmlaLink="Responses!$V$17" lockText="1" noThreeD="1"/>
</file>

<file path=xl/ctrlProps/ctrlProp590.xml><?xml version="1.0" encoding="utf-8"?>
<formControlPr xmlns="http://schemas.microsoft.com/office/spreadsheetml/2009/9/main" objectType="CheckBox" fmlaLink="$O$18" lockText="1" noThreeD="1"/>
</file>

<file path=xl/ctrlProps/ctrlProp591.xml><?xml version="1.0" encoding="utf-8"?>
<formControlPr xmlns="http://schemas.microsoft.com/office/spreadsheetml/2009/9/main" objectType="CheckBox" fmlaLink="$O$19" lockText="1" noThreeD="1"/>
</file>

<file path=xl/ctrlProps/ctrlProp592.xml><?xml version="1.0" encoding="utf-8"?>
<formControlPr xmlns="http://schemas.microsoft.com/office/spreadsheetml/2009/9/main" objectType="CheckBox" fmlaLink="$P$15" lockText="1" noThreeD="1"/>
</file>

<file path=xl/ctrlProps/ctrlProp593.xml><?xml version="1.0" encoding="utf-8"?>
<formControlPr xmlns="http://schemas.microsoft.com/office/spreadsheetml/2009/9/main" objectType="CheckBox" fmlaLink="$P$16" lockText="1" noThreeD="1"/>
</file>

<file path=xl/ctrlProps/ctrlProp594.xml><?xml version="1.0" encoding="utf-8"?>
<formControlPr xmlns="http://schemas.microsoft.com/office/spreadsheetml/2009/9/main" objectType="CheckBox" fmlaLink="$P$17" lockText="1" noThreeD="1"/>
</file>

<file path=xl/ctrlProps/ctrlProp595.xml><?xml version="1.0" encoding="utf-8"?>
<formControlPr xmlns="http://schemas.microsoft.com/office/spreadsheetml/2009/9/main" objectType="CheckBox" fmlaLink="$P$18" lockText="1" noThreeD="1"/>
</file>

<file path=xl/ctrlProps/ctrlProp596.xml><?xml version="1.0" encoding="utf-8"?>
<formControlPr xmlns="http://schemas.microsoft.com/office/spreadsheetml/2009/9/main" objectType="CheckBox" fmlaLink="$P$19" lockText="1" noThreeD="1"/>
</file>

<file path=xl/ctrlProps/ctrlProp597.xml><?xml version="1.0" encoding="utf-8"?>
<formControlPr xmlns="http://schemas.microsoft.com/office/spreadsheetml/2009/9/main" objectType="CheckBox" fmlaLink="$Q$15" lockText="1" noThreeD="1"/>
</file>

<file path=xl/ctrlProps/ctrlProp598.xml><?xml version="1.0" encoding="utf-8"?>
<formControlPr xmlns="http://schemas.microsoft.com/office/spreadsheetml/2009/9/main" objectType="CheckBox" fmlaLink="$Q$16" lockText="1" noThreeD="1"/>
</file>

<file path=xl/ctrlProps/ctrlProp599.xml><?xml version="1.0" encoding="utf-8"?>
<formControlPr xmlns="http://schemas.microsoft.com/office/spreadsheetml/2009/9/main" objectType="CheckBox" fmlaLink="$Q$17" lockText="1" noThreeD="1"/>
</file>

<file path=xl/ctrlProps/ctrlProp6.xml><?xml version="1.0" encoding="utf-8"?>
<formControlPr xmlns="http://schemas.microsoft.com/office/spreadsheetml/2009/9/main" objectType="CheckBox" fmlaLink="Responses!$Y$13" lockText="1" noThreeD="1"/>
</file>

<file path=xl/ctrlProps/ctrlProp60.xml><?xml version="1.0" encoding="utf-8"?>
<formControlPr xmlns="http://schemas.microsoft.com/office/spreadsheetml/2009/9/main" objectType="CheckBox" fmlaLink="Responses!$X$17" lockText="1" noThreeD="1"/>
</file>

<file path=xl/ctrlProps/ctrlProp600.xml><?xml version="1.0" encoding="utf-8"?>
<formControlPr xmlns="http://schemas.microsoft.com/office/spreadsheetml/2009/9/main" objectType="CheckBox" fmlaLink="$Q$18" lockText="1" noThreeD="1"/>
</file>

<file path=xl/ctrlProps/ctrlProp601.xml><?xml version="1.0" encoding="utf-8"?>
<formControlPr xmlns="http://schemas.microsoft.com/office/spreadsheetml/2009/9/main" objectType="CheckBox" fmlaLink="$Q$19" lockText="1" noThreeD="1"/>
</file>

<file path=xl/ctrlProps/ctrlProp602.xml><?xml version="1.0" encoding="utf-8"?>
<formControlPr xmlns="http://schemas.microsoft.com/office/spreadsheetml/2009/9/main" objectType="CheckBox" fmlaLink="$R$15" lockText="1" noThreeD="1"/>
</file>

<file path=xl/ctrlProps/ctrlProp603.xml><?xml version="1.0" encoding="utf-8"?>
<formControlPr xmlns="http://schemas.microsoft.com/office/spreadsheetml/2009/9/main" objectType="CheckBox" fmlaLink="$R$16" lockText="1" noThreeD="1"/>
</file>

<file path=xl/ctrlProps/ctrlProp604.xml><?xml version="1.0" encoding="utf-8"?>
<formControlPr xmlns="http://schemas.microsoft.com/office/spreadsheetml/2009/9/main" objectType="CheckBox" fmlaLink="$R$17" lockText="1" noThreeD="1"/>
</file>

<file path=xl/ctrlProps/ctrlProp605.xml><?xml version="1.0" encoding="utf-8"?>
<formControlPr xmlns="http://schemas.microsoft.com/office/spreadsheetml/2009/9/main" objectType="CheckBox" fmlaLink="$R$18" lockText="1" noThreeD="1"/>
</file>

<file path=xl/ctrlProps/ctrlProp606.xml><?xml version="1.0" encoding="utf-8"?>
<formControlPr xmlns="http://schemas.microsoft.com/office/spreadsheetml/2009/9/main" objectType="CheckBox" fmlaLink="$R$19" lockText="1" noThreeD="1"/>
</file>

<file path=xl/ctrlProps/ctrlProp607.xml><?xml version="1.0" encoding="utf-8"?>
<formControlPr xmlns="http://schemas.microsoft.com/office/spreadsheetml/2009/9/main" objectType="CheckBox" fmlaLink="$S$15" lockText="1" noThreeD="1"/>
</file>

<file path=xl/ctrlProps/ctrlProp608.xml><?xml version="1.0" encoding="utf-8"?>
<formControlPr xmlns="http://schemas.microsoft.com/office/spreadsheetml/2009/9/main" objectType="CheckBox" fmlaLink="$S$16" lockText="1" noThreeD="1"/>
</file>

<file path=xl/ctrlProps/ctrlProp609.xml><?xml version="1.0" encoding="utf-8"?>
<formControlPr xmlns="http://schemas.microsoft.com/office/spreadsheetml/2009/9/main" objectType="CheckBox" fmlaLink="$S$17" lockText="1" noThreeD="1"/>
</file>

<file path=xl/ctrlProps/ctrlProp61.xml><?xml version="1.0" encoding="utf-8"?>
<formControlPr xmlns="http://schemas.microsoft.com/office/spreadsheetml/2009/9/main" objectType="CheckBox" fmlaLink="Responses!$AA$13" lockText="1" noThreeD="1"/>
</file>

<file path=xl/ctrlProps/ctrlProp610.xml><?xml version="1.0" encoding="utf-8"?>
<formControlPr xmlns="http://schemas.microsoft.com/office/spreadsheetml/2009/9/main" objectType="CheckBox" fmlaLink="$S$18" lockText="1" noThreeD="1"/>
</file>

<file path=xl/ctrlProps/ctrlProp611.xml><?xml version="1.0" encoding="utf-8"?>
<formControlPr xmlns="http://schemas.microsoft.com/office/spreadsheetml/2009/9/main" objectType="CheckBox" fmlaLink="$S$19" lockText="1" noThreeD="1"/>
</file>

<file path=xl/ctrlProps/ctrlProp612.xml><?xml version="1.0" encoding="utf-8"?>
<formControlPr xmlns="http://schemas.microsoft.com/office/spreadsheetml/2009/9/main" objectType="CheckBox" fmlaLink="$O$21" lockText="1" noThreeD="1"/>
</file>

<file path=xl/ctrlProps/ctrlProp613.xml><?xml version="1.0" encoding="utf-8"?>
<formControlPr xmlns="http://schemas.microsoft.com/office/spreadsheetml/2009/9/main" objectType="CheckBox" fmlaLink="$O$22" lockText="1" noThreeD="1"/>
</file>

<file path=xl/ctrlProps/ctrlProp614.xml><?xml version="1.0" encoding="utf-8"?>
<formControlPr xmlns="http://schemas.microsoft.com/office/spreadsheetml/2009/9/main" objectType="CheckBox" fmlaLink="$O$23" lockText="1" noThreeD="1"/>
</file>

<file path=xl/ctrlProps/ctrlProp615.xml><?xml version="1.0" encoding="utf-8"?>
<formControlPr xmlns="http://schemas.microsoft.com/office/spreadsheetml/2009/9/main" objectType="CheckBox" fmlaLink="$O$24" lockText="1" noThreeD="1"/>
</file>

<file path=xl/ctrlProps/ctrlProp616.xml><?xml version="1.0" encoding="utf-8"?>
<formControlPr xmlns="http://schemas.microsoft.com/office/spreadsheetml/2009/9/main" objectType="CheckBox" fmlaLink="$O$25" lockText="1" noThreeD="1"/>
</file>

<file path=xl/ctrlProps/ctrlProp617.xml><?xml version="1.0" encoding="utf-8"?>
<formControlPr xmlns="http://schemas.microsoft.com/office/spreadsheetml/2009/9/main" objectType="CheckBox" fmlaLink="$O$26" lockText="1" noThreeD="1"/>
</file>

<file path=xl/ctrlProps/ctrlProp618.xml><?xml version="1.0" encoding="utf-8"?>
<formControlPr xmlns="http://schemas.microsoft.com/office/spreadsheetml/2009/9/main" objectType="CheckBox" fmlaLink="$O$27" lockText="1" noThreeD="1"/>
</file>

<file path=xl/ctrlProps/ctrlProp619.xml><?xml version="1.0" encoding="utf-8"?>
<formControlPr xmlns="http://schemas.microsoft.com/office/spreadsheetml/2009/9/main" objectType="CheckBox" fmlaLink="$O$28" lockText="1" noThreeD="1"/>
</file>

<file path=xl/ctrlProps/ctrlProp62.xml><?xml version="1.0" encoding="utf-8"?>
<formControlPr xmlns="http://schemas.microsoft.com/office/spreadsheetml/2009/9/main" objectType="CheckBox" fmlaLink="Responses!$Y$17" lockText="1" noThreeD="1"/>
</file>

<file path=xl/ctrlProps/ctrlProp620.xml><?xml version="1.0" encoding="utf-8"?>
<formControlPr xmlns="http://schemas.microsoft.com/office/spreadsheetml/2009/9/main" objectType="CheckBox" fmlaLink="$O$29" lockText="1" noThreeD="1"/>
</file>

<file path=xl/ctrlProps/ctrlProp621.xml><?xml version="1.0" encoding="utf-8"?>
<formControlPr xmlns="http://schemas.microsoft.com/office/spreadsheetml/2009/9/main" objectType="CheckBox" fmlaLink="$O$30" lockText="1" noThreeD="1"/>
</file>

<file path=xl/ctrlProps/ctrlProp622.xml><?xml version="1.0" encoding="utf-8"?>
<formControlPr xmlns="http://schemas.microsoft.com/office/spreadsheetml/2009/9/main" objectType="CheckBox" fmlaLink="$O$31" lockText="1" noThreeD="1"/>
</file>

<file path=xl/ctrlProps/ctrlProp623.xml><?xml version="1.0" encoding="utf-8"?>
<formControlPr xmlns="http://schemas.microsoft.com/office/spreadsheetml/2009/9/main" objectType="CheckBox" fmlaLink="$O$32" lockText="1" noThreeD="1"/>
</file>

<file path=xl/ctrlProps/ctrlProp624.xml><?xml version="1.0" encoding="utf-8"?>
<formControlPr xmlns="http://schemas.microsoft.com/office/spreadsheetml/2009/9/main" objectType="CheckBox" fmlaLink="$O$33" lockText="1" noThreeD="1"/>
</file>

<file path=xl/ctrlProps/ctrlProp625.xml><?xml version="1.0" encoding="utf-8"?>
<formControlPr xmlns="http://schemas.microsoft.com/office/spreadsheetml/2009/9/main" objectType="CheckBox" fmlaLink="$O$34" lockText="1" noThreeD="1"/>
</file>

<file path=xl/ctrlProps/ctrlProp626.xml><?xml version="1.0" encoding="utf-8"?>
<formControlPr xmlns="http://schemas.microsoft.com/office/spreadsheetml/2009/9/main" objectType="CheckBox" fmlaLink="$O$35" lockText="1" noThreeD="1"/>
</file>

<file path=xl/ctrlProps/ctrlProp627.xml><?xml version="1.0" encoding="utf-8"?>
<formControlPr xmlns="http://schemas.microsoft.com/office/spreadsheetml/2009/9/main" objectType="CheckBox" fmlaLink="$O$36" lockText="1" noThreeD="1"/>
</file>

<file path=xl/ctrlProps/ctrlProp628.xml><?xml version="1.0" encoding="utf-8"?>
<formControlPr xmlns="http://schemas.microsoft.com/office/spreadsheetml/2009/9/main" objectType="CheckBox" fmlaLink="$P$21" lockText="1" noThreeD="1"/>
</file>

<file path=xl/ctrlProps/ctrlProp629.xml><?xml version="1.0" encoding="utf-8"?>
<formControlPr xmlns="http://schemas.microsoft.com/office/spreadsheetml/2009/9/main" objectType="CheckBox" fmlaLink="$P$22" lockText="1" noThreeD="1"/>
</file>

<file path=xl/ctrlProps/ctrlProp63.xml><?xml version="1.0" encoding="utf-8"?>
<formControlPr xmlns="http://schemas.microsoft.com/office/spreadsheetml/2009/9/main" objectType="CheckBox" fmlaLink="Responses!$Z$17" lockText="1" noThreeD="1"/>
</file>

<file path=xl/ctrlProps/ctrlProp630.xml><?xml version="1.0" encoding="utf-8"?>
<formControlPr xmlns="http://schemas.microsoft.com/office/spreadsheetml/2009/9/main" objectType="CheckBox" fmlaLink="$P$23" lockText="1" noThreeD="1"/>
</file>

<file path=xl/ctrlProps/ctrlProp631.xml><?xml version="1.0" encoding="utf-8"?>
<formControlPr xmlns="http://schemas.microsoft.com/office/spreadsheetml/2009/9/main" objectType="CheckBox" fmlaLink="$P$24" lockText="1" noThreeD="1"/>
</file>

<file path=xl/ctrlProps/ctrlProp632.xml><?xml version="1.0" encoding="utf-8"?>
<formControlPr xmlns="http://schemas.microsoft.com/office/spreadsheetml/2009/9/main" objectType="CheckBox" fmlaLink="$P$25" lockText="1" noThreeD="1"/>
</file>

<file path=xl/ctrlProps/ctrlProp633.xml><?xml version="1.0" encoding="utf-8"?>
<formControlPr xmlns="http://schemas.microsoft.com/office/spreadsheetml/2009/9/main" objectType="CheckBox" fmlaLink="$P$26" lockText="1" noThreeD="1"/>
</file>

<file path=xl/ctrlProps/ctrlProp634.xml><?xml version="1.0" encoding="utf-8"?>
<formControlPr xmlns="http://schemas.microsoft.com/office/spreadsheetml/2009/9/main" objectType="CheckBox" fmlaLink="$P$27" lockText="1" noThreeD="1"/>
</file>

<file path=xl/ctrlProps/ctrlProp635.xml><?xml version="1.0" encoding="utf-8"?>
<formControlPr xmlns="http://schemas.microsoft.com/office/spreadsheetml/2009/9/main" objectType="CheckBox" fmlaLink="$P$28" lockText="1" noThreeD="1"/>
</file>

<file path=xl/ctrlProps/ctrlProp636.xml><?xml version="1.0" encoding="utf-8"?>
<formControlPr xmlns="http://schemas.microsoft.com/office/spreadsheetml/2009/9/main" objectType="CheckBox" fmlaLink="$P$29" lockText="1" noThreeD="1"/>
</file>

<file path=xl/ctrlProps/ctrlProp637.xml><?xml version="1.0" encoding="utf-8"?>
<formControlPr xmlns="http://schemas.microsoft.com/office/spreadsheetml/2009/9/main" objectType="CheckBox" fmlaLink="$P$30" lockText="1" noThreeD="1"/>
</file>

<file path=xl/ctrlProps/ctrlProp638.xml><?xml version="1.0" encoding="utf-8"?>
<formControlPr xmlns="http://schemas.microsoft.com/office/spreadsheetml/2009/9/main" objectType="CheckBox" fmlaLink="$P$31" lockText="1" noThreeD="1"/>
</file>

<file path=xl/ctrlProps/ctrlProp639.xml><?xml version="1.0" encoding="utf-8"?>
<formControlPr xmlns="http://schemas.microsoft.com/office/spreadsheetml/2009/9/main" objectType="CheckBox" fmlaLink="$P$32" lockText="1" noThreeD="1"/>
</file>

<file path=xl/ctrlProps/ctrlProp64.xml><?xml version="1.0" encoding="utf-8"?>
<formControlPr xmlns="http://schemas.microsoft.com/office/spreadsheetml/2009/9/main" objectType="CheckBox" fmlaLink="Responses!$X$18" lockText="1" noThreeD="1"/>
</file>

<file path=xl/ctrlProps/ctrlProp640.xml><?xml version="1.0" encoding="utf-8"?>
<formControlPr xmlns="http://schemas.microsoft.com/office/spreadsheetml/2009/9/main" objectType="CheckBox" fmlaLink="$P$33" lockText="1" noThreeD="1"/>
</file>

<file path=xl/ctrlProps/ctrlProp641.xml><?xml version="1.0" encoding="utf-8"?>
<formControlPr xmlns="http://schemas.microsoft.com/office/spreadsheetml/2009/9/main" objectType="CheckBox" fmlaLink="$P$34" lockText="1" noThreeD="1"/>
</file>

<file path=xl/ctrlProps/ctrlProp642.xml><?xml version="1.0" encoding="utf-8"?>
<formControlPr xmlns="http://schemas.microsoft.com/office/spreadsheetml/2009/9/main" objectType="CheckBox" fmlaLink="$P$35" lockText="1" noThreeD="1"/>
</file>

<file path=xl/ctrlProps/ctrlProp643.xml><?xml version="1.0" encoding="utf-8"?>
<formControlPr xmlns="http://schemas.microsoft.com/office/spreadsheetml/2009/9/main" objectType="CheckBox" fmlaLink="$P$36" lockText="1" noThreeD="1"/>
</file>

<file path=xl/ctrlProps/ctrlProp644.xml><?xml version="1.0" encoding="utf-8"?>
<formControlPr xmlns="http://schemas.microsoft.com/office/spreadsheetml/2009/9/main" objectType="CheckBox" fmlaLink="$Q$21" lockText="1" noThreeD="1"/>
</file>

<file path=xl/ctrlProps/ctrlProp645.xml><?xml version="1.0" encoding="utf-8"?>
<formControlPr xmlns="http://schemas.microsoft.com/office/spreadsheetml/2009/9/main" objectType="CheckBox" fmlaLink="$Q$22" lockText="1" noThreeD="1"/>
</file>

<file path=xl/ctrlProps/ctrlProp646.xml><?xml version="1.0" encoding="utf-8"?>
<formControlPr xmlns="http://schemas.microsoft.com/office/spreadsheetml/2009/9/main" objectType="CheckBox" fmlaLink="$Q$23" lockText="1" noThreeD="1"/>
</file>

<file path=xl/ctrlProps/ctrlProp647.xml><?xml version="1.0" encoding="utf-8"?>
<formControlPr xmlns="http://schemas.microsoft.com/office/spreadsheetml/2009/9/main" objectType="CheckBox" fmlaLink="$Q$24" lockText="1" noThreeD="1"/>
</file>

<file path=xl/ctrlProps/ctrlProp648.xml><?xml version="1.0" encoding="utf-8"?>
<formControlPr xmlns="http://schemas.microsoft.com/office/spreadsheetml/2009/9/main" objectType="CheckBox" fmlaLink="$Q$25" lockText="1" noThreeD="1"/>
</file>

<file path=xl/ctrlProps/ctrlProp649.xml><?xml version="1.0" encoding="utf-8"?>
<formControlPr xmlns="http://schemas.microsoft.com/office/spreadsheetml/2009/9/main" objectType="CheckBox" fmlaLink="$Q$26" lockText="1" noThreeD="1"/>
</file>

<file path=xl/ctrlProps/ctrlProp65.xml><?xml version="1.0" encoding="utf-8"?>
<formControlPr xmlns="http://schemas.microsoft.com/office/spreadsheetml/2009/9/main" objectType="CheckBox" fmlaLink="Responses!$Y$18" lockText="1" noThreeD="1"/>
</file>

<file path=xl/ctrlProps/ctrlProp650.xml><?xml version="1.0" encoding="utf-8"?>
<formControlPr xmlns="http://schemas.microsoft.com/office/spreadsheetml/2009/9/main" objectType="CheckBox" fmlaLink="$Q$27" lockText="1" noThreeD="1"/>
</file>

<file path=xl/ctrlProps/ctrlProp651.xml><?xml version="1.0" encoding="utf-8"?>
<formControlPr xmlns="http://schemas.microsoft.com/office/spreadsheetml/2009/9/main" objectType="CheckBox" fmlaLink="$Q$28" lockText="1" noThreeD="1"/>
</file>

<file path=xl/ctrlProps/ctrlProp652.xml><?xml version="1.0" encoding="utf-8"?>
<formControlPr xmlns="http://schemas.microsoft.com/office/spreadsheetml/2009/9/main" objectType="CheckBox" fmlaLink="$Q$29" lockText="1" noThreeD="1"/>
</file>

<file path=xl/ctrlProps/ctrlProp653.xml><?xml version="1.0" encoding="utf-8"?>
<formControlPr xmlns="http://schemas.microsoft.com/office/spreadsheetml/2009/9/main" objectType="CheckBox" fmlaLink="$Q$30" lockText="1" noThreeD="1"/>
</file>

<file path=xl/ctrlProps/ctrlProp654.xml><?xml version="1.0" encoding="utf-8"?>
<formControlPr xmlns="http://schemas.microsoft.com/office/spreadsheetml/2009/9/main" objectType="CheckBox" fmlaLink="$Q$31" lockText="1" noThreeD="1"/>
</file>

<file path=xl/ctrlProps/ctrlProp655.xml><?xml version="1.0" encoding="utf-8"?>
<formControlPr xmlns="http://schemas.microsoft.com/office/spreadsheetml/2009/9/main" objectType="CheckBox" fmlaLink="$Q$32" lockText="1" noThreeD="1"/>
</file>

<file path=xl/ctrlProps/ctrlProp656.xml><?xml version="1.0" encoding="utf-8"?>
<formControlPr xmlns="http://schemas.microsoft.com/office/spreadsheetml/2009/9/main" objectType="CheckBox" fmlaLink="$Q$33" lockText="1" noThreeD="1"/>
</file>

<file path=xl/ctrlProps/ctrlProp657.xml><?xml version="1.0" encoding="utf-8"?>
<formControlPr xmlns="http://schemas.microsoft.com/office/spreadsheetml/2009/9/main" objectType="CheckBox" fmlaLink="$Q$34" lockText="1" noThreeD="1"/>
</file>

<file path=xl/ctrlProps/ctrlProp658.xml><?xml version="1.0" encoding="utf-8"?>
<formControlPr xmlns="http://schemas.microsoft.com/office/spreadsheetml/2009/9/main" objectType="CheckBox" fmlaLink="$Q$35" lockText="1" noThreeD="1"/>
</file>

<file path=xl/ctrlProps/ctrlProp659.xml><?xml version="1.0" encoding="utf-8"?>
<formControlPr xmlns="http://schemas.microsoft.com/office/spreadsheetml/2009/9/main" objectType="CheckBox" fmlaLink="$Q$36" lockText="1" noThreeD="1"/>
</file>

<file path=xl/ctrlProps/ctrlProp66.xml><?xml version="1.0" encoding="utf-8"?>
<formControlPr xmlns="http://schemas.microsoft.com/office/spreadsheetml/2009/9/main" objectType="CheckBox" fmlaLink="Responses!$V$22" lockText="1" noThreeD="1"/>
</file>

<file path=xl/ctrlProps/ctrlProp660.xml><?xml version="1.0" encoding="utf-8"?>
<formControlPr xmlns="http://schemas.microsoft.com/office/spreadsheetml/2009/9/main" objectType="CheckBox" fmlaLink="$R$21" lockText="1" noThreeD="1"/>
</file>

<file path=xl/ctrlProps/ctrlProp661.xml><?xml version="1.0" encoding="utf-8"?>
<formControlPr xmlns="http://schemas.microsoft.com/office/spreadsheetml/2009/9/main" objectType="CheckBox" fmlaLink="$R$22" lockText="1" noThreeD="1"/>
</file>

<file path=xl/ctrlProps/ctrlProp662.xml><?xml version="1.0" encoding="utf-8"?>
<formControlPr xmlns="http://schemas.microsoft.com/office/spreadsheetml/2009/9/main" objectType="CheckBox" fmlaLink="$R$23" lockText="1" noThreeD="1"/>
</file>

<file path=xl/ctrlProps/ctrlProp663.xml><?xml version="1.0" encoding="utf-8"?>
<formControlPr xmlns="http://schemas.microsoft.com/office/spreadsheetml/2009/9/main" objectType="CheckBox" fmlaLink="$R$24" lockText="1" noThreeD="1"/>
</file>

<file path=xl/ctrlProps/ctrlProp664.xml><?xml version="1.0" encoding="utf-8"?>
<formControlPr xmlns="http://schemas.microsoft.com/office/spreadsheetml/2009/9/main" objectType="CheckBox" fmlaLink="$R$25" lockText="1" noThreeD="1"/>
</file>

<file path=xl/ctrlProps/ctrlProp665.xml><?xml version="1.0" encoding="utf-8"?>
<formControlPr xmlns="http://schemas.microsoft.com/office/spreadsheetml/2009/9/main" objectType="CheckBox" fmlaLink="$R$26" lockText="1" noThreeD="1"/>
</file>

<file path=xl/ctrlProps/ctrlProp666.xml><?xml version="1.0" encoding="utf-8"?>
<formControlPr xmlns="http://schemas.microsoft.com/office/spreadsheetml/2009/9/main" objectType="CheckBox" fmlaLink="$R$27" lockText="1" noThreeD="1"/>
</file>

<file path=xl/ctrlProps/ctrlProp667.xml><?xml version="1.0" encoding="utf-8"?>
<formControlPr xmlns="http://schemas.microsoft.com/office/spreadsheetml/2009/9/main" objectType="CheckBox" fmlaLink="$R$28" lockText="1" noThreeD="1"/>
</file>

<file path=xl/ctrlProps/ctrlProp668.xml><?xml version="1.0" encoding="utf-8"?>
<formControlPr xmlns="http://schemas.microsoft.com/office/spreadsheetml/2009/9/main" objectType="CheckBox" fmlaLink="$R$29" lockText="1" noThreeD="1"/>
</file>

<file path=xl/ctrlProps/ctrlProp669.xml><?xml version="1.0" encoding="utf-8"?>
<formControlPr xmlns="http://schemas.microsoft.com/office/spreadsheetml/2009/9/main" objectType="CheckBox" fmlaLink="$R$30" lockText="1" noThreeD="1"/>
</file>

<file path=xl/ctrlProps/ctrlProp67.xml><?xml version="1.0" encoding="utf-8"?>
<formControlPr xmlns="http://schemas.microsoft.com/office/spreadsheetml/2009/9/main" objectType="CheckBox" fmlaLink="Responses!$W$22" lockText="1" noThreeD="1"/>
</file>

<file path=xl/ctrlProps/ctrlProp670.xml><?xml version="1.0" encoding="utf-8"?>
<formControlPr xmlns="http://schemas.microsoft.com/office/spreadsheetml/2009/9/main" objectType="CheckBox" fmlaLink="$R$31" lockText="1" noThreeD="1"/>
</file>

<file path=xl/ctrlProps/ctrlProp671.xml><?xml version="1.0" encoding="utf-8"?>
<formControlPr xmlns="http://schemas.microsoft.com/office/spreadsheetml/2009/9/main" objectType="CheckBox" fmlaLink="$R$32" lockText="1" noThreeD="1"/>
</file>

<file path=xl/ctrlProps/ctrlProp672.xml><?xml version="1.0" encoding="utf-8"?>
<formControlPr xmlns="http://schemas.microsoft.com/office/spreadsheetml/2009/9/main" objectType="CheckBox" fmlaLink="$R$33" lockText="1" noThreeD="1"/>
</file>

<file path=xl/ctrlProps/ctrlProp673.xml><?xml version="1.0" encoding="utf-8"?>
<formControlPr xmlns="http://schemas.microsoft.com/office/spreadsheetml/2009/9/main" objectType="CheckBox" fmlaLink="$R$34" lockText="1" noThreeD="1"/>
</file>

<file path=xl/ctrlProps/ctrlProp674.xml><?xml version="1.0" encoding="utf-8"?>
<formControlPr xmlns="http://schemas.microsoft.com/office/spreadsheetml/2009/9/main" objectType="CheckBox" fmlaLink="$R$35" lockText="1" noThreeD="1"/>
</file>

<file path=xl/ctrlProps/ctrlProp675.xml><?xml version="1.0" encoding="utf-8"?>
<formControlPr xmlns="http://schemas.microsoft.com/office/spreadsheetml/2009/9/main" objectType="CheckBox" fmlaLink="$R$36" lockText="1" noThreeD="1"/>
</file>

<file path=xl/ctrlProps/ctrlProp676.xml><?xml version="1.0" encoding="utf-8"?>
<formControlPr xmlns="http://schemas.microsoft.com/office/spreadsheetml/2009/9/main" objectType="CheckBox" fmlaLink="$S$21" lockText="1" noThreeD="1"/>
</file>

<file path=xl/ctrlProps/ctrlProp677.xml><?xml version="1.0" encoding="utf-8"?>
<formControlPr xmlns="http://schemas.microsoft.com/office/spreadsheetml/2009/9/main" objectType="CheckBox" fmlaLink="$S$22" lockText="1" noThreeD="1"/>
</file>

<file path=xl/ctrlProps/ctrlProp678.xml><?xml version="1.0" encoding="utf-8"?>
<formControlPr xmlns="http://schemas.microsoft.com/office/spreadsheetml/2009/9/main" objectType="CheckBox" fmlaLink="$S$23" lockText="1" noThreeD="1"/>
</file>

<file path=xl/ctrlProps/ctrlProp679.xml><?xml version="1.0" encoding="utf-8"?>
<formControlPr xmlns="http://schemas.microsoft.com/office/spreadsheetml/2009/9/main" objectType="CheckBox" fmlaLink="$S$24" lockText="1" noThreeD="1"/>
</file>

<file path=xl/ctrlProps/ctrlProp68.xml><?xml version="1.0" encoding="utf-8"?>
<formControlPr xmlns="http://schemas.microsoft.com/office/spreadsheetml/2009/9/main" objectType="CheckBox" fmlaLink="Responses!$X$22" lockText="1" noThreeD="1"/>
</file>

<file path=xl/ctrlProps/ctrlProp680.xml><?xml version="1.0" encoding="utf-8"?>
<formControlPr xmlns="http://schemas.microsoft.com/office/spreadsheetml/2009/9/main" objectType="CheckBox" fmlaLink="$S$25" lockText="1" noThreeD="1"/>
</file>

<file path=xl/ctrlProps/ctrlProp681.xml><?xml version="1.0" encoding="utf-8"?>
<formControlPr xmlns="http://schemas.microsoft.com/office/spreadsheetml/2009/9/main" objectType="CheckBox" fmlaLink="$S$26" lockText="1" noThreeD="1"/>
</file>

<file path=xl/ctrlProps/ctrlProp682.xml><?xml version="1.0" encoding="utf-8"?>
<formControlPr xmlns="http://schemas.microsoft.com/office/spreadsheetml/2009/9/main" objectType="CheckBox" fmlaLink="$S$27" lockText="1" noThreeD="1"/>
</file>

<file path=xl/ctrlProps/ctrlProp683.xml><?xml version="1.0" encoding="utf-8"?>
<formControlPr xmlns="http://schemas.microsoft.com/office/spreadsheetml/2009/9/main" objectType="CheckBox" fmlaLink="$S$28" lockText="1" noThreeD="1"/>
</file>

<file path=xl/ctrlProps/ctrlProp684.xml><?xml version="1.0" encoding="utf-8"?>
<formControlPr xmlns="http://schemas.microsoft.com/office/spreadsheetml/2009/9/main" objectType="CheckBox" fmlaLink="$S$29" lockText="1" noThreeD="1"/>
</file>

<file path=xl/ctrlProps/ctrlProp685.xml><?xml version="1.0" encoding="utf-8"?>
<formControlPr xmlns="http://schemas.microsoft.com/office/spreadsheetml/2009/9/main" objectType="CheckBox" fmlaLink="$S$30" lockText="1" noThreeD="1"/>
</file>

<file path=xl/ctrlProps/ctrlProp686.xml><?xml version="1.0" encoding="utf-8"?>
<formControlPr xmlns="http://schemas.microsoft.com/office/spreadsheetml/2009/9/main" objectType="CheckBox" fmlaLink="$S$31" lockText="1" noThreeD="1"/>
</file>

<file path=xl/ctrlProps/ctrlProp687.xml><?xml version="1.0" encoding="utf-8"?>
<formControlPr xmlns="http://schemas.microsoft.com/office/spreadsheetml/2009/9/main" objectType="CheckBox" fmlaLink="$S$32" lockText="1" noThreeD="1"/>
</file>

<file path=xl/ctrlProps/ctrlProp688.xml><?xml version="1.0" encoding="utf-8"?>
<formControlPr xmlns="http://schemas.microsoft.com/office/spreadsheetml/2009/9/main" objectType="CheckBox" fmlaLink="$S$33" lockText="1" noThreeD="1"/>
</file>

<file path=xl/ctrlProps/ctrlProp689.xml><?xml version="1.0" encoding="utf-8"?>
<formControlPr xmlns="http://schemas.microsoft.com/office/spreadsheetml/2009/9/main" objectType="CheckBox" fmlaLink="$S$34" lockText="1" noThreeD="1"/>
</file>

<file path=xl/ctrlProps/ctrlProp69.xml><?xml version="1.0" encoding="utf-8"?>
<formControlPr xmlns="http://schemas.microsoft.com/office/spreadsheetml/2009/9/main" objectType="CheckBox" fmlaLink="Responses!$V$33" lockText="1" noThreeD="1"/>
</file>

<file path=xl/ctrlProps/ctrlProp690.xml><?xml version="1.0" encoding="utf-8"?>
<formControlPr xmlns="http://schemas.microsoft.com/office/spreadsheetml/2009/9/main" objectType="CheckBox" fmlaLink="$S$35" lockText="1" noThreeD="1"/>
</file>

<file path=xl/ctrlProps/ctrlProp691.xml><?xml version="1.0" encoding="utf-8"?>
<formControlPr xmlns="http://schemas.microsoft.com/office/spreadsheetml/2009/9/main" objectType="CheckBox" fmlaLink="$S$36" lockText="1" noThreeD="1"/>
</file>

<file path=xl/ctrlProps/ctrlProp692.xml><?xml version="1.0" encoding="utf-8"?>
<formControlPr xmlns="http://schemas.microsoft.com/office/spreadsheetml/2009/9/main" objectType="CheckBox" fmlaLink="$O$38" lockText="1" noThreeD="1"/>
</file>

<file path=xl/ctrlProps/ctrlProp693.xml><?xml version="1.0" encoding="utf-8"?>
<formControlPr xmlns="http://schemas.microsoft.com/office/spreadsheetml/2009/9/main" objectType="CheckBox" fmlaLink="$O$39" lockText="1" noThreeD="1"/>
</file>

<file path=xl/ctrlProps/ctrlProp694.xml><?xml version="1.0" encoding="utf-8"?>
<formControlPr xmlns="http://schemas.microsoft.com/office/spreadsheetml/2009/9/main" objectType="CheckBox" fmlaLink="$O$40" lockText="1" noThreeD="1"/>
</file>

<file path=xl/ctrlProps/ctrlProp695.xml><?xml version="1.0" encoding="utf-8"?>
<formControlPr xmlns="http://schemas.microsoft.com/office/spreadsheetml/2009/9/main" objectType="CheckBox" fmlaLink="$O$41" lockText="1" noThreeD="1"/>
</file>

<file path=xl/ctrlProps/ctrlProp696.xml><?xml version="1.0" encoding="utf-8"?>
<formControlPr xmlns="http://schemas.microsoft.com/office/spreadsheetml/2009/9/main" objectType="CheckBox" fmlaLink="$O$42" lockText="1" noThreeD="1"/>
</file>

<file path=xl/ctrlProps/ctrlProp697.xml><?xml version="1.0" encoding="utf-8"?>
<formControlPr xmlns="http://schemas.microsoft.com/office/spreadsheetml/2009/9/main" objectType="CheckBox" fmlaLink="$O$43" lockText="1" noThreeD="1"/>
</file>

<file path=xl/ctrlProps/ctrlProp698.xml><?xml version="1.0" encoding="utf-8"?>
<formControlPr xmlns="http://schemas.microsoft.com/office/spreadsheetml/2009/9/main" objectType="CheckBox" fmlaLink="$O$44" lockText="1" noThreeD="1"/>
</file>

<file path=xl/ctrlProps/ctrlProp699.xml><?xml version="1.0" encoding="utf-8"?>
<formControlPr xmlns="http://schemas.microsoft.com/office/spreadsheetml/2009/9/main" objectType="CheckBox" fmlaLink="$O$45" lockText="1" noThreeD="1"/>
</file>

<file path=xl/ctrlProps/ctrlProp7.xml><?xml version="1.0" encoding="utf-8"?>
<formControlPr xmlns="http://schemas.microsoft.com/office/spreadsheetml/2009/9/main" objectType="CheckBox" fmlaLink="Responses!$V$14" lockText="1" noThreeD="1"/>
</file>

<file path=xl/ctrlProps/ctrlProp70.xml><?xml version="1.0" encoding="utf-8"?>
<formControlPr xmlns="http://schemas.microsoft.com/office/spreadsheetml/2009/9/main" objectType="CheckBox" fmlaLink="Responses!$W$33" lockText="1" noThreeD="1"/>
</file>

<file path=xl/ctrlProps/ctrlProp700.xml><?xml version="1.0" encoding="utf-8"?>
<formControlPr xmlns="http://schemas.microsoft.com/office/spreadsheetml/2009/9/main" objectType="CheckBox" fmlaLink="$O$46" lockText="1" noThreeD="1"/>
</file>

<file path=xl/ctrlProps/ctrlProp701.xml><?xml version="1.0" encoding="utf-8"?>
<formControlPr xmlns="http://schemas.microsoft.com/office/spreadsheetml/2009/9/main" objectType="CheckBox" fmlaLink="$O$47" lockText="1" noThreeD="1"/>
</file>

<file path=xl/ctrlProps/ctrlProp702.xml><?xml version="1.0" encoding="utf-8"?>
<formControlPr xmlns="http://schemas.microsoft.com/office/spreadsheetml/2009/9/main" objectType="CheckBox" fmlaLink="$O$48" lockText="1" noThreeD="1"/>
</file>

<file path=xl/ctrlProps/ctrlProp703.xml><?xml version="1.0" encoding="utf-8"?>
<formControlPr xmlns="http://schemas.microsoft.com/office/spreadsheetml/2009/9/main" objectType="CheckBox" fmlaLink="$O$49" lockText="1" noThreeD="1"/>
</file>

<file path=xl/ctrlProps/ctrlProp704.xml><?xml version="1.0" encoding="utf-8"?>
<formControlPr xmlns="http://schemas.microsoft.com/office/spreadsheetml/2009/9/main" objectType="CheckBox" fmlaLink="$O$50" lockText="1" noThreeD="1"/>
</file>

<file path=xl/ctrlProps/ctrlProp705.xml><?xml version="1.0" encoding="utf-8"?>
<formControlPr xmlns="http://schemas.microsoft.com/office/spreadsheetml/2009/9/main" objectType="CheckBox" fmlaLink="$O$51" lockText="1" noThreeD="1"/>
</file>

<file path=xl/ctrlProps/ctrlProp706.xml><?xml version="1.0" encoding="utf-8"?>
<formControlPr xmlns="http://schemas.microsoft.com/office/spreadsheetml/2009/9/main" objectType="CheckBox" fmlaLink="$O$52" lockText="1" noThreeD="1"/>
</file>

<file path=xl/ctrlProps/ctrlProp707.xml><?xml version="1.0" encoding="utf-8"?>
<formControlPr xmlns="http://schemas.microsoft.com/office/spreadsheetml/2009/9/main" objectType="CheckBox" fmlaLink="$O$53" lockText="1" noThreeD="1"/>
</file>

<file path=xl/ctrlProps/ctrlProp708.xml><?xml version="1.0" encoding="utf-8"?>
<formControlPr xmlns="http://schemas.microsoft.com/office/spreadsheetml/2009/9/main" objectType="CheckBox" fmlaLink="$O$54" lockText="1" noThreeD="1"/>
</file>

<file path=xl/ctrlProps/ctrlProp709.xml><?xml version="1.0" encoding="utf-8"?>
<formControlPr xmlns="http://schemas.microsoft.com/office/spreadsheetml/2009/9/main" objectType="CheckBox" fmlaLink="$O$55" lockText="1" noThreeD="1"/>
</file>

<file path=xl/ctrlProps/ctrlProp71.xml><?xml version="1.0" encoding="utf-8"?>
<formControlPr xmlns="http://schemas.microsoft.com/office/spreadsheetml/2009/9/main" objectType="CheckBox" fmlaLink="Responses!$X$33" lockText="1" noThreeD="1"/>
</file>

<file path=xl/ctrlProps/ctrlProp710.xml><?xml version="1.0" encoding="utf-8"?>
<formControlPr xmlns="http://schemas.microsoft.com/office/spreadsheetml/2009/9/main" objectType="CheckBox" fmlaLink="$O$56" lockText="1" noThreeD="1"/>
</file>

<file path=xl/ctrlProps/ctrlProp711.xml><?xml version="1.0" encoding="utf-8"?>
<formControlPr xmlns="http://schemas.microsoft.com/office/spreadsheetml/2009/9/main" objectType="CheckBox" fmlaLink="$P$38" lockText="1" noThreeD="1"/>
</file>

<file path=xl/ctrlProps/ctrlProp712.xml><?xml version="1.0" encoding="utf-8"?>
<formControlPr xmlns="http://schemas.microsoft.com/office/spreadsheetml/2009/9/main" objectType="CheckBox" fmlaLink="$P$39" lockText="1" noThreeD="1"/>
</file>

<file path=xl/ctrlProps/ctrlProp713.xml><?xml version="1.0" encoding="utf-8"?>
<formControlPr xmlns="http://schemas.microsoft.com/office/spreadsheetml/2009/9/main" objectType="CheckBox" fmlaLink="$P$40" lockText="1" noThreeD="1"/>
</file>

<file path=xl/ctrlProps/ctrlProp714.xml><?xml version="1.0" encoding="utf-8"?>
<formControlPr xmlns="http://schemas.microsoft.com/office/spreadsheetml/2009/9/main" objectType="CheckBox" fmlaLink="$P$41" lockText="1" noThreeD="1"/>
</file>

<file path=xl/ctrlProps/ctrlProp715.xml><?xml version="1.0" encoding="utf-8"?>
<formControlPr xmlns="http://schemas.microsoft.com/office/spreadsheetml/2009/9/main" objectType="CheckBox" fmlaLink="$P$42" lockText="1" noThreeD="1"/>
</file>

<file path=xl/ctrlProps/ctrlProp716.xml><?xml version="1.0" encoding="utf-8"?>
<formControlPr xmlns="http://schemas.microsoft.com/office/spreadsheetml/2009/9/main" objectType="CheckBox" fmlaLink="$P$43" lockText="1" noThreeD="1"/>
</file>

<file path=xl/ctrlProps/ctrlProp717.xml><?xml version="1.0" encoding="utf-8"?>
<formControlPr xmlns="http://schemas.microsoft.com/office/spreadsheetml/2009/9/main" objectType="CheckBox" fmlaLink="$P$44" lockText="1" noThreeD="1"/>
</file>

<file path=xl/ctrlProps/ctrlProp718.xml><?xml version="1.0" encoding="utf-8"?>
<formControlPr xmlns="http://schemas.microsoft.com/office/spreadsheetml/2009/9/main" objectType="CheckBox" fmlaLink="$P$45" lockText="1" noThreeD="1"/>
</file>

<file path=xl/ctrlProps/ctrlProp719.xml><?xml version="1.0" encoding="utf-8"?>
<formControlPr xmlns="http://schemas.microsoft.com/office/spreadsheetml/2009/9/main" objectType="CheckBox" fmlaLink="$P$46" lockText="1" noThreeD="1"/>
</file>

<file path=xl/ctrlProps/ctrlProp72.xml><?xml version="1.0" encoding="utf-8"?>
<formControlPr xmlns="http://schemas.microsoft.com/office/spreadsheetml/2009/9/main" objectType="CheckBox" fmlaLink="Responses!$V$19" lockText="1" noThreeD="1"/>
</file>

<file path=xl/ctrlProps/ctrlProp720.xml><?xml version="1.0" encoding="utf-8"?>
<formControlPr xmlns="http://schemas.microsoft.com/office/spreadsheetml/2009/9/main" objectType="CheckBox" fmlaLink="$P$47" lockText="1" noThreeD="1"/>
</file>

<file path=xl/ctrlProps/ctrlProp721.xml><?xml version="1.0" encoding="utf-8"?>
<formControlPr xmlns="http://schemas.microsoft.com/office/spreadsheetml/2009/9/main" objectType="CheckBox" fmlaLink="$P$48" lockText="1" noThreeD="1"/>
</file>

<file path=xl/ctrlProps/ctrlProp722.xml><?xml version="1.0" encoding="utf-8"?>
<formControlPr xmlns="http://schemas.microsoft.com/office/spreadsheetml/2009/9/main" objectType="CheckBox" fmlaLink="$P$49" lockText="1" noThreeD="1"/>
</file>

<file path=xl/ctrlProps/ctrlProp723.xml><?xml version="1.0" encoding="utf-8"?>
<formControlPr xmlns="http://schemas.microsoft.com/office/spreadsheetml/2009/9/main" objectType="CheckBox" fmlaLink="$P$50" lockText="1" noThreeD="1"/>
</file>

<file path=xl/ctrlProps/ctrlProp724.xml><?xml version="1.0" encoding="utf-8"?>
<formControlPr xmlns="http://schemas.microsoft.com/office/spreadsheetml/2009/9/main" objectType="CheckBox" fmlaLink="$P$51" lockText="1" noThreeD="1"/>
</file>

<file path=xl/ctrlProps/ctrlProp725.xml><?xml version="1.0" encoding="utf-8"?>
<formControlPr xmlns="http://schemas.microsoft.com/office/spreadsheetml/2009/9/main" objectType="CheckBox" fmlaLink="$P$52" lockText="1" noThreeD="1"/>
</file>

<file path=xl/ctrlProps/ctrlProp726.xml><?xml version="1.0" encoding="utf-8"?>
<formControlPr xmlns="http://schemas.microsoft.com/office/spreadsheetml/2009/9/main" objectType="CheckBox" fmlaLink="$P$53" lockText="1" noThreeD="1"/>
</file>

<file path=xl/ctrlProps/ctrlProp727.xml><?xml version="1.0" encoding="utf-8"?>
<formControlPr xmlns="http://schemas.microsoft.com/office/spreadsheetml/2009/9/main" objectType="CheckBox" fmlaLink="$P$54" lockText="1" noThreeD="1"/>
</file>

<file path=xl/ctrlProps/ctrlProp728.xml><?xml version="1.0" encoding="utf-8"?>
<formControlPr xmlns="http://schemas.microsoft.com/office/spreadsheetml/2009/9/main" objectType="CheckBox" fmlaLink="$P$55" lockText="1" noThreeD="1"/>
</file>

<file path=xl/ctrlProps/ctrlProp729.xml><?xml version="1.0" encoding="utf-8"?>
<formControlPr xmlns="http://schemas.microsoft.com/office/spreadsheetml/2009/9/main" objectType="CheckBox" fmlaLink="$P$56" lockText="1" noThreeD="1"/>
</file>

<file path=xl/ctrlProps/ctrlProp73.xml><?xml version="1.0" encoding="utf-8"?>
<formControlPr xmlns="http://schemas.microsoft.com/office/spreadsheetml/2009/9/main" objectType="CheckBox" fmlaLink="Responses!$W$19" lockText="1" noThreeD="1"/>
</file>

<file path=xl/ctrlProps/ctrlProp730.xml><?xml version="1.0" encoding="utf-8"?>
<formControlPr xmlns="http://schemas.microsoft.com/office/spreadsheetml/2009/9/main" objectType="CheckBox" fmlaLink="$Q$38" lockText="1" noThreeD="1"/>
</file>

<file path=xl/ctrlProps/ctrlProp731.xml><?xml version="1.0" encoding="utf-8"?>
<formControlPr xmlns="http://schemas.microsoft.com/office/spreadsheetml/2009/9/main" objectType="CheckBox" fmlaLink="$Q$39" lockText="1" noThreeD="1"/>
</file>

<file path=xl/ctrlProps/ctrlProp732.xml><?xml version="1.0" encoding="utf-8"?>
<formControlPr xmlns="http://schemas.microsoft.com/office/spreadsheetml/2009/9/main" objectType="CheckBox" fmlaLink="$Q$40" lockText="1" noThreeD="1"/>
</file>

<file path=xl/ctrlProps/ctrlProp733.xml><?xml version="1.0" encoding="utf-8"?>
<formControlPr xmlns="http://schemas.microsoft.com/office/spreadsheetml/2009/9/main" objectType="CheckBox" fmlaLink="$Q$41" lockText="1" noThreeD="1"/>
</file>

<file path=xl/ctrlProps/ctrlProp734.xml><?xml version="1.0" encoding="utf-8"?>
<formControlPr xmlns="http://schemas.microsoft.com/office/spreadsheetml/2009/9/main" objectType="CheckBox" fmlaLink="$Q$42" lockText="1" noThreeD="1"/>
</file>

<file path=xl/ctrlProps/ctrlProp735.xml><?xml version="1.0" encoding="utf-8"?>
<formControlPr xmlns="http://schemas.microsoft.com/office/spreadsheetml/2009/9/main" objectType="CheckBox" fmlaLink="$Q$43" lockText="1" noThreeD="1"/>
</file>

<file path=xl/ctrlProps/ctrlProp736.xml><?xml version="1.0" encoding="utf-8"?>
<formControlPr xmlns="http://schemas.microsoft.com/office/spreadsheetml/2009/9/main" objectType="CheckBox" fmlaLink="$Q$44" lockText="1" noThreeD="1"/>
</file>

<file path=xl/ctrlProps/ctrlProp737.xml><?xml version="1.0" encoding="utf-8"?>
<formControlPr xmlns="http://schemas.microsoft.com/office/spreadsheetml/2009/9/main" objectType="CheckBox" fmlaLink="$Q$45" lockText="1" noThreeD="1"/>
</file>

<file path=xl/ctrlProps/ctrlProp738.xml><?xml version="1.0" encoding="utf-8"?>
<formControlPr xmlns="http://schemas.microsoft.com/office/spreadsheetml/2009/9/main" objectType="CheckBox" fmlaLink="$Q$46" lockText="1" noThreeD="1"/>
</file>

<file path=xl/ctrlProps/ctrlProp739.xml><?xml version="1.0" encoding="utf-8"?>
<formControlPr xmlns="http://schemas.microsoft.com/office/spreadsheetml/2009/9/main" objectType="CheckBox" fmlaLink="$Q$47" lockText="1" noThreeD="1"/>
</file>

<file path=xl/ctrlProps/ctrlProp74.xml><?xml version="1.0" encoding="utf-8"?>
<formControlPr xmlns="http://schemas.microsoft.com/office/spreadsheetml/2009/9/main" objectType="CheckBox" fmlaLink="Responses!$V$32" lockText="1" noThreeD="1"/>
</file>

<file path=xl/ctrlProps/ctrlProp740.xml><?xml version="1.0" encoding="utf-8"?>
<formControlPr xmlns="http://schemas.microsoft.com/office/spreadsheetml/2009/9/main" objectType="CheckBox" fmlaLink="$Q$48" lockText="1" noThreeD="1"/>
</file>

<file path=xl/ctrlProps/ctrlProp741.xml><?xml version="1.0" encoding="utf-8"?>
<formControlPr xmlns="http://schemas.microsoft.com/office/spreadsheetml/2009/9/main" objectType="CheckBox" fmlaLink="$Q$49" lockText="1" noThreeD="1"/>
</file>

<file path=xl/ctrlProps/ctrlProp742.xml><?xml version="1.0" encoding="utf-8"?>
<formControlPr xmlns="http://schemas.microsoft.com/office/spreadsheetml/2009/9/main" objectType="CheckBox" fmlaLink="$Q$50" lockText="1" noThreeD="1"/>
</file>

<file path=xl/ctrlProps/ctrlProp743.xml><?xml version="1.0" encoding="utf-8"?>
<formControlPr xmlns="http://schemas.microsoft.com/office/spreadsheetml/2009/9/main" objectType="CheckBox" fmlaLink="$Q$51" lockText="1" noThreeD="1"/>
</file>

<file path=xl/ctrlProps/ctrlProp744.xml><?xml version="1.0" encoding="utf-8"?>
<formControlPr xmlns="http://schemas.microsoft.com/office/spreadsheetml/2009/9/main" objectType="CheckBox" fmlaLink="$Q$52" lockText="1" noThreeD="1"/>
</file>

<file path=xl/ctrlProps/ctrlProp745.xml><?xml version="1.0" encoding="utf-8"?>
<formControlPr xmlns="http://schemas.microsoft.com/office/spreadsheetml/2009/9/main" objectType="CheckBox" fmlaLink="$Q$53" lockText="1" noThreeD="1"/>
</file>

<file path=xl/ctrlProps/ctrlProp746.xml><?xml version="1.0" encoding="utf-8"?>
<formControlPr xmlns="http://schemas.microsoft.com/office/spreadsheetml/2009/9/main" objectType="CheckBox" fmlaLink="$Q$54" lockText="1" noThreeD="1"/>
</file>

<file path=xl/ctrlProps/ctrlProp747.xml><?xml version="1.0" encoding="utf-8"?>
<formControlPr xmlns="http://schemas.microsoft.com/office/spreadsheetml/2009/9/main" objectType="CheckBox" fmlaLink="$Q$55" lockText="1" noThreeD="1"/>
</file>

<file path=xl/ctrlProps/ctrlProp748.xml><?xml version="1.0" encoding="utf-8"?>
<formControlPr xmlns="http://schemas.microsoft.com/office/spreadsheetml/2009/9/main" objectType="CheckBox" fmlaLink="$Q$56" lockText="1" noThreeD="1"/>
</file>

<file path=xl/ctrlProps/ctrlProp749.xml><?xml version="1.0" encoding="utf-8"?>
<formControlPr xmlns="http://schemas.microsoft.com/office/spreadsheetml/2009/9/main" objectType="CheckBox" fmlaLink="$R$38" lockText="1" noThreeD="1"/>
</file>

<file path=xl/ctrlProps/ctrlProp75.xml><?xml version="1.0" encoding="utf-8"?>
<formControlPr xmlns="http://schemas.microsoft.com/office/spreadsheetml/2009/9/main" objectType="CheckBox" fmlaLink="Responses!$W$32" lockText="1" noThreeD="1"/>
</file>

<file path=xl/ctrlProps/ctrlProp750.xml><?xml version="1.0" encoding="utf-8"?>
<formControlPr xmlns="http://schemas.microsoft.com/office/spreadsheetml/2009/9/main" objectType="CheckBox" fmlaLink="$R$39" lockText="1" noThreeD="1"/>
</file>

<file path=xl/ctrlProps/ctrlProp751.xml><?xml version="1.0" encoding="utf-8"?>
<formControlPr xmlns="http://schemas.microsoft.com/office/spreadsheetml/2009/9/main" objectType="CheckBox" fmlaLink="$R$40" lockText="1" noThreeD="1"/>
</file>

<file path=xl/ctrlProps/ctrlProp752.xml><?xml version="1.0" encoding="utf-8"?>
<formControlPr xmlns="http://schemas.microsoft.com/office/spreadsheetml/2009/9/main" objectType="CheckBox" fmlaLink="$R$41" lockText="1" noThreeD="1"/>
</file>

<file path=xl/ctrlProps/ctrlProp753.xml><?xml version="1.0" encoding="utf-8"?>
<formControlPr xmlns="http://schemas.microsoft.com/office/spreadsheetml/2009/9/main" objectType="CheckBox" fmlaLink="$R$42" lockText="1" noThreeD="1"/>
</file>

<file path=xl/ctrlProps/ctrlProp754.xml><?xml version="1.0" encoding="utf-8"?>
<formControlPr xmlns="http://schemas.microsoft.com/office/spreadsheetml/2009/9/main" objectType="CheckBox" fmlaLink="$R$43" lockText="1" noThreeD="1"/>
</file>

<file path=xl/ctrlProps/ctrlProp755.xml><?xml version="1.0" encoding="utf-8"?>
<formControlPr xmlns="http://schemas.microsoft.com/office/spreadsheetml/2009/9/main" objectType="CheckBox" fmlaLink="$R$44" lockText="1" noThreeD="1"/>
</file>

<file path=xl/ctrlProps/ctrlProp756.xml><?xml version="1.0" encoding="utf-8"?>
<formControlPr xmlns="http://schemas.microsoft.com/office/spreadsheetml/2009/9/main" objectType="CheckBox" fmlaLink="$R$45" lockText="1" noThreeD="1"/>
</file>

<file path=xl/ctrlProps/ctrlProp757.xml><?xml version="1.0" encoding="utf-8"?>
<formControlPr xmlns="http://schemas.microsoft.com/office/spreadsheetml/2009/9/main" objectType="CheckBox" fmlaLink="$R$46" lockText="1" noThreeD="1"/>
</file>

<file path=xl/ctrlProps/ctrlProp758.xml><?xml version="1.0" encoding="utf-8"?>
<formControlPr xmlns="http://schemas.microsoft.com/office/spreadsheetml/2009/9/main" objectType="CheckBox" fmlaLink="$R$47" lockText="1" noThreeD="1"/>
</file>

<file path=xl/ctrlProps/ctrlProp759.xml><?xml version="1.0" encoding="utf-8"?>
<formControlPr xmlns="http://schemas.microsoft.com/office/spreadsheetml/2009/9/main" objectType="CheckBox" fmlaLink="$R$48" lockText="1" noThreeD="1"/>
</file>

<file path=xl/ctrlProps/ctrlProp76.xml><?xml version="1.0" encoding="utf-8"?>
<formControlPr xmlns="http://schemas.microsoft.com/office/spreadsheetml/2009/9/main" objectType="CheckBox" fmlaLink="Responses!$X$32" lockText="1" noThreeD="1"/>
</file>

<file path=xl/ctrlProps/ctrlProp760.xml><?xml version="1.0" encoding="utf-8"?>
<formControlPr xmlns="http://schemas.microsoft.com/office/spreadsheetml/2009/9/main" objectType="CheckBox" fmlaLink="$R$49" lockText="1" noThreeD="1"/>
</file>

<file path=xl/ctrlProps/ctrlProp761.xml><?xml version="1.0" encoding="utf-8"?>
<formControlPr xmlns="http://schemas.microsoft.com/office/spreadsheetml/2009/9/main" objectType="CheckBox" fmlaLink="$R$50" lockText="1" noThreeD="1"/>
</file>

<file path=xl/ctrlProps/ctrlProp762.xml><?xml version="1.0" encoding="utf-8"?>
<formControlPr xmlns="http://schemas.microsoft.com/office/spreadsheetml/2009/9/main" objectType="CheckBox" fmlaLink="$R$51" lockText="1" noThreeD="1"/>
</file>

<file path=xl/ctrlProps/ctrlProp763.xml><?xml version="1.0" encoding="utf-8"?>
<formControlPr xmlns="http://schemas.microsoft.com/office/spreadsheetml/2009/9/main" objectType="CheckBox" fmlaLink="$R$52" lockText="1" noThreeD="1"/>
</file>

<file path=xl/ctrlProps/ctrlProp764.xml><?xml version="1.0" encoding="utf-8"?>
<formControlPr xmlns="http://schemas.microsoft.com/office/spreadsheetml/2009/9/main" objectType="CheckBox" fmlaLink="$R$53" lockText="1" noThreeD="1"/>
</file>

<file path=xl/ctrlProps/ctrlProp765.xml><?xml version="1.0" encoding="utf-8"?>
<formControlPr xmlns="http://schemas.microsoft.com/office/spreadsheetml/2009/9/main" objectType="CheckBox" fmlaLink="$R$54" lockText="1" noThreeD="1"/>
</file>

<file path=xl/ctrlProps/ctrlProp766.xml><?xml version="1.0" encoding="utf-8"?>
<formControlPr xmlns="http://schemas.microsoft.com/office/spreadsheetml/2009/9/main" objectType="CheckBox" fmlaLink="$R$55" lockText="1" noThreeD="1"/>
</file>

<file path=xl/ctrlProps/ctrlProp767.xml><?xml version="1.0" encoding="utf-8"?>
<formControlPr xmlns="http://schemas.microsoft.com/office/spreadsheetml/2009/9/main" objectType="CheckBox" fmlaLink="$R$56" lockText="1" noThreeD="1"/>
</file>

<file path=xl/ctrlProps/ctrlProp768.xml><?xml version="1.0" encoding="utf-8"?>
<formControlPr xmlns="http://schemas.microsoft.com/office/spreadsheetml/2009/9/main" objectType="CheckBox" fmlaLink="$S$38" lockText="1" noThreeD="1"/>
</file>

<file path=xl/ctrlProps/ctrlProp769.xml><?xml version="1.0" encoding="utf-8"?>
<formControlPr xmlns="http://schemas.microsoft.com/office/spreadsheetml/2009/9/main" objectType="CheckBox" fmlaLink="$S$39" lockText="1" noThreeD="1"/>
</file>

<file path=xl/ctrlProps/ctrlProp77.xml><?xml version="1.0" encoding="utf-8"?>
<formControlPr xmlns="http://schemas.microsoft.com/office/spreadsheetml/2009/9/main" objectType="CheckBox" fmlaLink="$O$7" lockText="1" noThreeD="1"/>
</file>

<file path=xl/ctrlProps/ctrlProp770.xml><?xml version="1.0" encoding="utf-8"?>
<formControlPr xmlns="http://schemas.microsoft.com/office/spreadsheetml/2009/9/main" objectType="CheckBox" fmlaLink="$S$40" lockText="1" noThreeD="1"/>
</file>

<file path=xl/ctrlProps/ctrlProp771.xml><?xml version="1.0" encoding="utf-8"?>
<formControlPr xmlns="http://schemas.microsoft.com/office/spreadsheetml/2009/9/main" objectType="CheckBox" fmlaLink="$S$41" lockText="1" noThreeD="1"/>
</file>

<file path=xl/ctrlProps/ctrlProp772.xml><?xml version="1.0" encoding="utf-8"?>
<formControlPr xmlns="http://schemas.microsoft.com/office/spreadsheetml/2009/9/main" objectType="CheckBox" fmlaLink="$S$42" lockText="1" noThreeD="1"/>
</file>

<file path=xl/ctrlProps/ctrlProp773.xml><?xml version="1.0" encoding="utf-8"?>
<formControlPr xmlns="http://schemas.microsoft.com/office/spreadsheetml/2009/9/main" objectType="CheckBox" fmlaLink="$S$43" lockText="1" noThreeD="1"/>
</file>

<file path=xl/ctrlProps/ctrlProp774.xml><?xml version="1.0" encoding="utf-8"?>
<formControlPr xmlns="http://schemas.microsoft.com/office/spreadsheetml/2009/9/main" objectType="CheckBox" fmlaLink="$S$44" lockText="1" noThreeD="1"/>
</file>

<file path=xl/ctrlProps/ctrlProp775.xml><?xml version="1.0" encoding="utf-8"?>
<formControlPr xmlns="http://schemas.microsoft.com/office/spreadsheetml/2009/9/main" objectType="CheckBox" fmlaLink="$S$45" lockText="1" noThreeD="1"/>
</file>

<file path=xl/ctrlProps/ctrlProp776.xml><?xml version="1.0" encoding="utf-8"?>
<formControlPr xmlns="http://schemas.microsoft.com/office/spreadsheetml/2009/9/main" objectType="CheckBox" fmlaLink="$S$46" lockText="1" noThreeD="1"/>
</file>

<file path=xl/ctrlProps/ctrlProp777.xml><?xml version="1.0" encoding="utf-8"?>
<formControlPr xmlns="http://schemas.microsoft.com/office/spreadsheetml/2009/9/main" objectType="CheckBox" fmlaLink="$S$47" lockText="1" noThreeD="1"/>
</file>

<file path=xl/ctrlProps/ctrlProp778.xml><?xml version="1.0" encoding="utf-8"?>
<formControlPr xmlns="http://schemas.microsoft.com/office/spreadsheetml/2009/9/main" objectType="CheckBox" fmlaLink="$S$48" lockText="1" noThreeD="1"/>
</file>

<file path=xl/ctrlProps/ctrlProp779.xml><?xml version="1.0" encoding="utf-8"?>
<formControlPr xmlns="http://schemas.microsoft.com/office/spreadsheetml/2009/9/main" objectType="CheckBox" fmlaLink="$S$49" lockText="1" noThreeD="1"/>
</file>

<file path=xl/ctrlProps/ctrlProp78.xml><?xml version="1.0" encoding="utf-8"?>
<formControlPr xmlns="http://schemas.microsoft.com/office/spreadsheetml/2009/9/main" objectType="CheckBox" fmlaLink="$O$12" lockText="1" noThreeD="1"/>
</file>

<file path=xl/ctrlProps/ctrlProp780.xml><?xml version="1.0" encoding="utf-8"?>
<formControlPr xmlns="http://schemas.microsoft.com/office/spreadsheetml/2009/9/main" objectType="CheckBox" fmlaLink="$S$50" lockText="1" noThreeD="1"/>
</file>

<file path=xl/ctrlProps/ctrlProp781.xml><?xml version="1.0" encoding="utf-8"?>
<formControlPr xmlns="http://schemas.microsoft.com/office/spreadsheetml/2009/9/main" objectType="CheckBox" fmlaLink="$S$51" lockText="1" noThreeD="1"/>
</file>

<file path=xl/ctrlProps/ctrlProp782.xml><?xml version="1.0" encoding="utf-8"?>
<formControlPr xmlns="http://schemas.microsoft.com/office/spreadsheetml/2009/9/main" objectType="CheckBox" fmlaLink="$S$52" lockText="1" noThreeD="1"/>
</file>

<file path=xl/ctrlProps/ctrlProp783.xml><?xml version="1.0" encoding="utf-8"?>
<formControlPr xmlns="http://schemas.microsoft.com/office/spreadsheetml/2009/9/main" objectType="CheckBox" fmlaLink="$S$53" lockText="1" noThreeD="1"/>
</file>

<file path=xl/ctrlProps/ctrlProp784.xml><?xml version="1.0" encoding="utf-8"?>
<formControlPr xmlns="http://schemas.microsoft.com/office/spreadsheetml/2009/9/main" objectType="CheckBox" fmlaLink="$S$54" lockText="1" noThreeD="1"/>
</file>

<file path=xl/ctrlProps/ctrlProp785.xml><?xml version="1.0" encoding="utf-8"?>
<formControlPr xmlns="http://schemas.microsoft.com/office/spreadsheetml/2009/9/main" objectType="CheckBox" fmlaLink="$S$55" lockText="1" noThreeD="1"/>
</file>

<file path=xl/ctrlProps/ctrlProp786.xml><?xml version="1.0" encoding="utf-8"?>
<formControlPr xmlns="http://schemas.microsoft.com/office/spreadsheetml/2009/9/main" objectType="CheckBox" fmlaLink="$S$56" lockText="1" noThreeD="1"/>
</file>

<file path=xl/ctrlProps/ctrlProp787.xml><?xml version="1.0" encoding="utf-8"?>
<formControlPr xmlns="http://schemas.microsoft.com/office/spreadsheetml/2009/9/main" objectType="CheckBox" fmlaLink="$O$8" lockText="1" noThreeD="1"/>
</file>

<file path=xl/ctrlProps/ctrlProp788.xml><?xml version="1.0" encoding="utf-8"?>
<formControlPr xmlns="http://schemas.microsoft.com/office/spreadsheetml/2009/9/main" objectType="CheckBox" fmlaLink="$O$9" lockText="1" noThreeD="1"/>
</file>

<file path=xl/ctrlProps/ctrlProp789.xml><?xml version="1.0" encoding="utf-8"?>
<formControlPr xmlns="http://schemas.microsoft.com/office/spreadsheetml/2009/9/main" objectType="CheckBox" fmlaLink="$O$10" lockText="1" noThreeD="1"/>
</file>

<file path=xl/ctrlProps/ctrlProp79.xml><?xml version="1.0" encoding="utf-8"?>
<formControlPr xmlns="http://schemas.microsoft.com/office/spreadsheetml/2009/9/main" objectType="CheckBox" fmlaLink="$O$25" lockText="1" noThreeD="1"/>
</file>

<file path=xl/ctrlProps/ctrlProp790.xml><?xml version="1.0" encoding="utf-8"?>
<formControlPr xmlns="http://schemas.microsoft.com/office/spreadsheetml/2009/9/main" objectType="CheckBox" fmlaLink="$O$11" lockText="1" noThreeD="1"/>
</file>

<file path=xl/ctrlProps/ctrlProp791.xml><?xml version="1.0" encoding="utf-8"?>
<formControlPr xmlns="http://schemas.microsoft.com/office/spreadsheetml/2009/9/main" objectType="CheckBox" fmlaLink="$O$12" lockText="1" noThreeD="1"/>
</file>

<file path=xl/ctrlProps/ctrlProp792.xml><?xml version="1.0" encoding="utf-8"?>
<formControlPr xmlns="http://schemas.microsoft.com/office/spreadsheetml/2009/9/main" objectType="CheckBox" fmlaLink="$O$13" lockText="1" noThreeD="1"/>
</file>

<file path=xl/ctrlProps/ctrlProp793.xml><?xml version="1.0" encoding="utf-8"?>
<formControlPr xmlns="http://schemas.microsoft.com/office/spreadsheetml/2009/9/main" objectType="CheckBox" fmlaLink="$P$8" lockText="1" noThreeD="1"/>
</file>

<file path=xl/ctrlProps/ctrlProp794.xml><?xml version="1.0" encoding="utf-8"?>
<formControlPr xmlns="http://schemas.microsoft.com/office/spreadsheetml/2009/9/main" objectType="CheckBox" fmlaLink="$P$9" lockText="1" noThreeD="1"/>
</file>

<file path=xl/ctrlProps/ctrlProp795.xml><?xml version="1.0" encoding="utf-8"?>
<formControlPr xmlns="http://schemas.microsoft.com/office/spreadsheetml/2009/9/main" objectType="CheckBox" fmlaLink="$P$10" lockText="1" noThreeD="1"/>
</file>

<file path=xl/ctrlProps/ctrlProp796.xml><?xml version="1.0" encoding="utf-8"?>
<formControlPr xmlns="http://schemas.microsoft.com/office/spreadsheetml/2009/9/main" objectType="CheckBox" fmlaLink="$P$11" lockText="1" noThreeD="1"/>
</file>

<file path=xl/ctrlProps/ctrlProp797.xml><?xml version="1.0" encoding="utf-8"?>
<formControlPr xmlns="http://schemas.microsoft.com/office/spreadsheetml/2009/9/main" objectType="CheckBox" fmlaLink="$P$12" lockText="1" noThreeD="1"/>
</file>

<file path=xl/ctrlProps/ctrlProp798.xml><?xml version="1.0" encoding="utf-8"?>
<formControlPr xmlns="http://schemas.microsoft.com/office/spreadsheetml/2009/9/main" objectType="CheckBox" fmlaLink="$P$13" lockText="1" noThreeD="1"/>
</file>

<file path=xl/ctrlProps/ctrlProp799.xml><?xml version="1.0" encoding="utf-8"?>
<formControlPr xmlns="http://schemas.microsoft.com/office/spreadsheetml/2009/9/main" objectType="CheckBox" fmlaLink="$Q$8" lockText="1" noThreeD="1"/>
</file>

<file path=xl/ctrlProps/ctrlProp8.xml><?xml version="1.0" encoding="utf-8"?>
<formControlPr xmlns="http://schemas.microsoft.com/office/spreadsheetml/2009/9/main" objectType="CheckBox" fmlaLink="Responses!$W$14" lockText="1" noThreeD="1"/>
</file>

<file path=xl/ctrlProps/ctrlProp80.xml><?xml version="1.0" encoding="utf-8"?>
<formControlPr xmlns="http://schemas.microsoft.com/office/spreadsheetml/2009/9/main" objectType="CheckBox" fmlaLink="$O$34" lockText="1" noThreeD="1"/>
</file>

<file path=xl/ctrlProps/ctrlProp800.xml><?xml version="1.0" encoding="utf-8"?>
<formControlPr xmlns="http://schemas.microsoft.com/office/spreadsheetml/2009/9/main" objectType="CheckBox" fmlaLink="$Q$9" lockText="1" noThreeD="1"/>
</file>

<file path=xl/ctrlProps/ctrlProp801.xml><?xml version="1.0" encoding="utf-8"?>
<formControlPr xmlns="http://schemas.microsoft.com/office/spreadsheetml/2009/9/main" objectType="CheckBox" fmlaLink="$Q$10" lockText="1" noThreeD="1"/>
</file>

<file path=xl/ctrlProps/ctrlProp802.xml><?xml version="1.0" encoding="utf-8"?>
<formControlPr xmlns="http://schemas.microsoft.com/office/spreadsheetml/2009/9/main" objectType="CheckBox" fmlaLink="$Q$11" lockText="1" noThreeD="1"/>
</file>

<file path=xl/ctrlProps/ctrlProp803.xml><?xml version="1.0" encoding="utf-8"?>
<formControlPr xmlns="http://schemas.microsoft.com/office/spreadsheetml/2009/9/main" objectType="CheckBox" fmlaLink="$Q$12" lockText="1" noThreeD="1"/>
</file>

<file path=xl/ctrlProps/ctrlProp804.xml><?xml version="1.0" encoding="utf-8"?>
<formControlPr xmlns="http://schemas.microsoft.com/office/spreadsheetml/2009/9/main" objectType="CheckBox" fmlaLink="$Q$13" lockText="1" noThreeD="1"/>
</file>

<file path=xl/ctrlProps/ctrlProp805.xml><?xml version="1.0" encoding="utf-8"?>
<formControlPr xmlns="http://schemas.microsoft.com/office/spreadsheetml/2009/9/main" objectType="CheckBox" fmlaLink="$R$8" lockText="1" noThreeD="1"/>
</file>

<file path=xl/ctrlProps/ctrlProp806.xml><?xml version="1.0" encoding="utf-8"?>
<formControlPr xmlns="http://schemas.microsoft.com/office/spreadsheetml/2009/9/main" objectType="CheckBox" fmlaLink="$R$9" lockText="1" noThreeD="1"/>
</file>

<file path=xl/ctrlProps/ctrlProp807.xml><?xml version="1.0" encoding="utf-8"?>
<formControlPr xmlns="http://schemas.microsoft.com/office/spreadsheetml/2009/9/main" objectType="CheckBox" fmlaLink="$R$10" lockText="1" noThreeD="1"/>
</file>

<file path=xl/ctrlProps/ctrlProp808.xml><?xml version="1.0" encoding="utf-8"?>
<formControlPr xmlns="http://schemas.microsoft.com/office/spreadsheetml/2009/9/main" objectType="CheckBox" fmlaLink="$R$11" lockText="1" noThreeD="1"/>
</file>

<file path=xl/ctrlProps/ctrlProp809.xml><?xml version="1.0" encoding="utf-8"?>
<formControlPr xmlns="http://schemas.microsoft.com/office/spreadsheetml/2009/9/main" objectType="CheckBox" fmlaLink="$R$12" lockText="1" noThreeD="1"/>
</file>

<file path=xl/ctrlProps/ctrlProp81.xml><?xml version="1.0" encoding="utf-8"?>
<formControlPr xmlns="http://schemas.microsoft.com/office/spreadsheetml/2009/9/main" objectType="CheckBox" fmlaLink="$P$7" lockText="1" noThreeD="1"/>
</file>

<file path=xl/ctrlProps/ctrlProp810.xml><?xml version="1.0" encoding="utf-8"?>
<formControlPr xmlns="http://schemas.microsoft.com/office/spreadsheetml/2009/9/main" objectType="CheckBox" fmlaLink="$R$13" lockText="1" noThreeD="1"/>
</file>

<file path=xl/ctrlProps/ctrlProp811.xml><?xml version="1.0" encoding="utf-8"?>
<formControlPr xmlns="http://schemas.microsoft.com/office/spreadsheetml/2009/9/main" objectType="CheckBox" fmlaLink="$S$8" lockText="1" noThreeD="1"/>
</file>

<file path=xl/ctrlProps/ctrlProp812.xml><?xml version="1.0" encoding="utf-8"?>
<formControlPr xmlns="http://schemas.microsoft.com/office/spreadsheetml/2009/9/main" objectType="CheckBox" fmlaLink="$S$9" lockText="1" noThreeD="1"/>
</file>

<file path=xl/ctrlProps/ctrlProp813.xml><?xml version="1.0" encoding="utf-8"?>
<formControlPr xmlns="http://schemas.microsoft.com/office/spreadsheetml/2009/9/main" objectType="CheckBox" fmlaLink="$S$10" lockText="1" noThreeD="1"/>
</file>

<file path=xl/ctrlProps/ctrlProp814.xml><?xml version="1.0" encoding="utf-8"?>
<formControlPr xmlns="http://schemas.microsoft.com/office/spreadsheetml/2009/9/main" objectType="CheckBox" fmlaLink="$S$11" lockText="1" noThreeD="1"/>
</file>

<file path=xl/ctrlProps/ctrlProp815.xml><?xml version="1.0" encoding="utf-8"?>
<formControlPr xmlns="http://schemas.microsoft.com/office/spreadsheetml/2009/9/main" objectType="CheckBox" fmlaLink="$S$12" lockText="1" noThreeD="1"/>
</file>

<file path=xl/ctrlProps/ctrlProp816.xml><?xml version="1.0" encoding="utf-8"?>
<formControlPr xmlns="http://schemas.microsoft.com/office/spreadsheetml/2009/9/main" objectType="CheckBox" fmlaLink="$S$13" lockText="1" noThreeD="1"/>
</file>

<file path=xl/ctrlProps/ctrlProp817.xml><?xml version="1.0" encoding="utf-8"?>
<formControlPr xmlns="http://schemas.microsoft.com/office/spreadsheetml/2009/9/main" objectType="CheckBox" fmlaLink="$O$7" lockText="1" noThreeD="1"/>
</file>

<file path=xl/ctrlProps/ctrlProp818.xml><?xml version="1.0" encoding="utf-8"?>
<formControlPr xmlns="http://schemas.microsoft.com/office/spreadsheetml/2009/9/main" objectType="CheckBox" fmlaLink="$P$7" lockText="1" noThreeD="1"/>
</file>

<file path=xl/ctrlProps/ctrlProp819.xml><?xml version="1.0" encoding="utf-8"?>
<formControlPr xmlns="http://schemas.microsoft.com/office/spreadsheetml/2009/9/main" objectType="CheckBox" fmlaLink="$Q$7" lockText="1" noThreeD="1"/>
</file>

<file path=xl/ctrlProps/ctrlProp82.xml><?xml version="1.0" encoding="utf-8"?>
<formControlPr xmlns="http://schemas.microsoft.com/office/spreadsheetml/2009/9/main" objectType="CheckBox" fmlaLink="$Q$7" lockText="1" noThreeD="1"/>
</file>

<file path=xl/ctrlProps/ctrlProp820.xml><?xml version="1.0" encoding="utf-8"?>
<formControlPr xmlns="http://schemas.microsoft.com/office/spreadsheetml/2009/9/main" objectType="CheckBox" fmlaLink="$R$7" lockText="1" noThreeD="1"/>
</file>

<file path=xl/ctrlProps/ctrlProp821.xml><?xml version="1.0" encoding="utf-8"?>
<formControlPr xmlns="http://schemas.microsoft.com/office/spreadsheetml/2009/9/main" objectType="CheckBox" fmlaLink="$S$7" lockText="1" noThreeD="1"/>
</file>

<file path=xl/ctrlProps/ctrlProp822.xml><?xml version="1.0" encoding="utf-8"?>
<formControlPr xmlns="http://schemas.microsoft.com/office/spreadsheetml/2009/9/main" objectType="CheckBox" fmlaLink="$O$15" lockText="1" noThreeD="1"/>
</file>

<file path=xl/ctrlProps/ctrlProp823.xml><?xml version="1.0" encoding="utf-8"?>
<formControlPr xmlns="http://schemas.microsoft.com/office/spreadsheetml/2009/9/main" objectType="CheckBox" fmlaLink="$P$15" lockText="1" noThreeD="1"/>
</file>

<file path=xl/ctrlProps/ctrlProp824.xml><?xml version="1.0" encoding="utf-8"?>
<formControlPr xmlns="http://schemas.microsoft.com/office/spreadsheetml/2009/9/main" objectType="CheckBox" fmlaLink="$Q$15" lockText="1" noThreeD="1"/>
</file>

<file path=xl/ctrlProps/ctrlProp825.xml><?xml version="1.0" encoding="utf-8"?>
<formControlPr xmlns="http://schemas.microsoft.com/office/spreadsheetml/2009/9/main" objectType="CheckBox" fmlaLink="$R$15" lockText="1" noThreeD="1"/>
</file>

<file path=xl/ctrlProps/ctrlProp826.xml><?xml version="1.0" encoding="utf-8"?>
<formControlPr xmlns="http://schemas.microsoft.com/office/spreadsheetml/2009/9/main" objectType="CheckBox" fmlaLink="$S$15" lockText="1" noThreeD="1"/>
</file>

<file path=xl/ctrlProps/ctrlProp827.xml><?xml version="1.0" encoding="utf-8"?>
<formControlPr xmlns="http://schemas.microsoft.com/office/spreadsheetml/2009/9/main" objectType="CheckBox" fmlaLink="$O$27" lockText="1" noThreeD="1"/>
</file>

<file path=xl/ctrlProps/ctrlProp828.xml><?xml version="1.0" encoding="utf-8"?>
<formControlPr xmlns="http://schemas.microsoft.com/office/spreadsheetml/2009/9/main" objectType="CheckBox" fmlaLink="$P$27" lockText="1" noThreeD="1"/>
</file>

<file path=xl/ctrlProps/ctrlProp829.xml><?xml version="1.0" encoding="utf-8"?>
<formControlPr xmlns="http://schemas.microsoft.com/office/spreadsheetml/2009/9/main" objectType="CheckBox" fmlaLink="$Q$27" lockText="1" noThreeD="1"/>
</file>

<file path=xl/ctrlProps/ctrlProp83.xml><?xml version="1.0" encoding="utf-8"?>
<formControlPr xmlns="http://schemas.microsoft.com/office/spreadsheetml/2009/9/main" objectType="CheckBox" fmlaLink="$R$7" lockText="1" noThreeD="1"/>
</file>

<file path=xl/ctrlProps/ctrlProp830.xml><?xml version="1.0" encoding="utf-8"?>
<formControlPr xmlns="http://schemas.microsoft.com/office/spreadsheetml/2009/9/main" objectType="CheckBox" fmlaLink="$R$27" lockText="1" noThreeD="1"/>
</file>

<file path=xl/ctrlProps/ctrlProp831.xml><?xml version="1.0" encoding="utf-8"?>
<formControlPr xmlns="http://schemas.microsoft.com/office/spreadsheetml/2009/9/main" objectType="CheckBox" fmlaLink="$S$27" lockText="1" noThreeD="1"/>
</file>

<file path=xl/ctrlProps/ctrlProp832.xml><?xml version="1.0" encoding="utf-8"?>
<formControlPr xmlns="http://schemas.microsoft.com/office/spreadsheetml/2009/9/main" objectType="CheckBox" fmlaLink="$O$37" lockText="1" noThreeD="1"/>
</file>

<file path=xl/ctrlProps/ctrlProp833.xml><?xml version="1.0" encoding="utf-8"?>
<formControlPr xmlns="http://schemas.microsoft.com/office/spreadsheetml/2009/9/main" objectType="CheckBox" fmlaLink="$P$37" lockText="1" noThreeD="1"/>
</file>

<file path=xl/ctrlProps/ctrlProp834.xml><?xml version="1.0" encoding="utf-8"?>
<formControlPr xmlns="http://schemas.microsoft.com/office/spreadsheetml/2009/9/main" objectType="CheckBox" fmlaLink="$Q$37" lockText="1" noThreeD="1"/>
</file>

<file path=xl/ctrlProps/ctrlProp835.xml><?xml version="1.0" encoding="utf-8"?>
<formControlPr xmlns="http://schemas.microsoft.com/office/spreadsheetml/2009/9/main" objectType="CheckBox" fmlaLink="$R$37" lockText="1" noThreeD="1"/>
</file>

<file path=xl/ctrlProps/ctrlProp836.xml><?xml version="1.0" encoding="utf-8"?>
<formControlPr xmlns="http://schemas.microsoft.com/office/spreadsheetml/2009/9/main" objectType="CheckBox" fmlaLink="$S$37" lockText="1" noThreeD="1"/>
</file>

<file path=xl/ctrlProps/ctrlProp837.xml><?xml version="1.0" encoding="utf-8"?>
<formControlPr xmlns="http://schemas.microsoft.com/office/spreadsheetml/2009/9/main" objectType="CheckBox" fmlaLink="$O$43" lockText="1" noThreeD="1"/>
</file>

<file path=xl/ctrlProps/ctrlProp838.xml><?xml version="1.0" encoding="utf-8"?>
<formControlPr xmlns="http://schemas.microsoft.com/office/spreadsheetml/2009/9/main" objectType="CheckBox" fmlaLink="$P$43" lockText="1" noThreeD="1"/>
</file>

<file path=xl/ctrlProps/ctrlProp839.xml><?xml version="1.0" encoding="utf-8"?>
<formControlPr xmlns="http://schemas.microsoft.com/office/spreadsheetml/2009/9/main" objectType="CheckBox" fmlaLink="$Q$43" lockText="1" noThreeD="1"/>
</file>

<file path=xl/ctrlProps/ctrlProp84.xml><?xml version="1.0" encoding="utf-8"?>
<formControlPr xmlns="http://schemas.microsoft.com/office/spreadsheetml/2009/9/main" objectType="CheckBox" fmlaLink="$S$7" lockText="1" noThreeD="1"/>
</file>

<file path=xl/ctrlProps/ctrlProp840.xml><?xml version="1.0" encoding="utf-8"?>
<formControlPr xmlns="http://schemas.microsoft.com/office/spreadsheetml/2009/9/main" objectType="CheckBox" fmlaLink="$R$43" lockText="1" noThreeD="1"/>
</file>

<file path=xl/ctrlProps/ctrlProp841.xml><?xml version="1.0" encoding="utf-8"?>
<formControlPr xmlns="http://schemas.microsoft.com/office/spreadsheetml/2009/9/main" objectType="CheckBox" fmlaLink="$S$43" lockText="1" noThreeD="1"/>
</file>

<file path=xl/ctrlProps/ctrlProp842.xml><?xml version="1.0" encoding="utf-8"?>
<formControlPr xmlns="http://schemas.microsoft.com/office/spreadsheetml/2009/9/main" objectType="CheckBox" fmlaLink="$O$8" lockText="1" noThreeD="1"/>
</file>

<file path=xl/ctrlProps/ctrlProp843.xml><?xml version="1.0" encoding="utf-8"?>
<formControlPr xmlns="http://schemas.microsoft.com/office/spreadsheetml/2009/9/main" objectType="CheckBox" fmlaLink="$O$9" lockText="1" noThreeD="1"/>
</file>

<file path=xl/ctrlProps/ctrlProp844.xml><?xml version="1.0" encoding="utf-8"?>
<formControlPr xmlns="http://schemas.microsoft.com/office/spreadsheetml/2009/9/main" objectType="CheckBox" fmlaLink="$O$10" lockText="1" noThreeD="1"/>
</file>

<file path=xl/ctrlProps/ctrlProp845.xml><?xml version="1.0" encoding="utf-8"?>
<formControlPr xmlns="http://schemas.microsoft.com/office/spreadsheetml/2009/9/main" objectType="CheckBox" fmlaLink="$O$11" lockText="1" noThreeD="1"/>
</file>

<file path=xl/ctrlProps/ctrlProp846.xml><?xml version="1.0" encoding="utf-8"?>
<formControlPr xmlns="http://schemas.microsoft.com/office/spreadsheetml/2009/9/main" objectType="CheckBox" fmlaLink="$O$12" lockText="1" noThreeD="1"/>
</file>

<file path=xl/ctrlProps/ctrlProp847.xml><?xml version="1.0" encoding="utf-8"?>
<formControlPr xmlns="http://schemas.microsoft.com/office/spreadsheetml/2009/9/main" objectType="CheckBox" fmlaLink="$O$13" lockText="1" noThreeD="1"/>
</file>

<file path=xl/ctrlProps/ctrlProp848.xml><?xml version="1.0" encoding="utf-8"?>
<formControlPr xmlns="http://schemas.microsoft.com/office/spreadsheetml/2009/9/main" objectType="CheckBox" fmlaLink="$O$14" lockText="1" noThreeD="1"/>
</file>

<file path=xl/ctrlProps/ctrlProp849.xml><?xml version="1.0" encoding="utf-8"?>
<formControlPr xmlns="http://schemas.microsoft.com/office/spreadsheetml/2009/9/main" objectType="CheckBox" fmlaLink="$P$8" lockText="1" noThreeD="1"/>
</file>

<file path=xl/ctrlProps/ctrlProp85.xml><?xml version="1.0" encoding="utf-8"?>
<formControlPr xmlns="http://schemas.microsoft.com/office/spreadsheetml/2009/9/main" objectType="CheckBox" fmlaLink="$P$12" lockText="1" noThreeD="1"/>
</file>

<file path=xl/ctrlProps/ctrlProp850.xml><?xml version="1.0" encoding="utf-8"?>
<formControlPr xmlns="http://schemas.microsoft.com/office/spreadsheetml/2009/9/main" objectType="CheckBox" fmlaLink="$P$9" lockText="1" noThreeD="1"/>
</file>

<file path=xl/ctrlProps/ctrlProp851.xml><?xml version="1.0" encoding="utf-8"?>
<formControlPr xmlns="http://schemas.microsoft.com/office/spreadsheetml/2009/9/main" objectType="CheckBox" fmlaLink="$P$10" lockText="1" noThreeD="1"/>
</file>

<file path=xl/ctrlProps/ctrlProp852.xml><?xml version="1.0" encoding="utf-8"?>
<formControlPr xmlns="http://schemas.microsoft.com/office/spreadsheetml/2009/9/main" objectType="CheckBox" fmlaLink="$P$11" lockText="1" noThreeD="1"/>
</file>

<file path=xl/ctrlProps/ctrlProp853.xml><?xml version="1.0" encoding="utf-8"?>
<formControlPr xmlns="http://schemas.microsoft.com/office/spreadsheetml/2009/9/main" objectType="CheckBox" fmlaLink="$P$12" lockText="1" noThreeD="1"/>
</file>

<file path=xl/ctrlProps/ctrlProp854.xml><?xml version="1.0" encoding="utf-8"?>
<formControlPr xmlns="http://schemas.microsoft.com/office/spreadsheetml/2009/9/main" objectType="CheckBox" fmlaLink="$P$13" lockText="1" noThreeD="1"/>
</file>

<file path=xl/ctrlProps/ctrlProp855.xml><?xml version="1.0" encoding="utf-8"?>
<formControlPr xmlns="http://schemas.microsoft.com/office/spreadsheetml/2009/9/main" objectType="CheckBox" fmlaLink="$P$14" lockText="1" noThreeD="1"/>
</file>

<file path=xl/ctrlProps/ctrlProp856.xml><?xml version="1.0" encoding="utf-8"?>
<formControlPr xmlns="http://schemas.microsoft.com/office/spreadsheetml/2009/9/main" objectType="CheckBox" fmlaLink="$Q$8" lockText="1" noThreeD="1"/>
</file>

<file path=xl/ctrlProps/ctrlProp857.xml><?xml version="1.0" encoding="utf-8"?>
<formControlPr xmlns="http://schemas.microsoft.com/office/spreadsheetml/2009/9/main" objectType="CheckBox" fmlaLink="$Q$9" lockText="1" noThreeD="1"/>
</file>

<file path=xl/ctrlProps/ctrlProp858.xml><?xml version="1.0" encoding="utf-8"?>
<formControlPr xmlns="http://schemas.microsoft.com/office/spreadsheetml/2009/9/main" objectType="CheckBox" fmlaLink="$Q$10" lockText="1" noThreeD="1"/>
</file>

<file path=xl/ctrlProps/ctrlProp859.xml><?xml version="1.0" encoding="utf-8"?>
<formControlPr xmlns="http://schemas.microsoft.com/office/spreadsheetml/2009/9/main" objectType="CheckBox" fmlaLink="$Q$11" lockText="1" noThreeD="1"/>
</file>

<file path=xl/ctrlProps/ctrlProp86.xml><?xml version="1.0" encoding="utf-8"?>
<formControlPr xmlns="http://schemas.microsoft.com/office/spreadsheetml/2009/9/main" objectType="CheckBox" fmlaLink="$Q$12" lockText="1" noThreeD="1"/>
</file>

<file path=xl/ctrlProps/ctrlProp860.xml><?xml version="1.0" encoding="utf-8"?>
<formControlPr xmlns="http://schemas.microsoft.com/office/spreadsheetml/2009/9/main" objectType="CheckBox" fmlaLink="$Q$12" lockText="1" noThreeD="1"/>
</file>

<file path=xl/ctrlProps/ctrlProp861.xml><?xml version="1.0" encoding="utf-8"?>
<formControlPr xmlns="http://schemas.microsoft.com/office/spreadsheetml/2009/9/main" objectType="CheckBox" fmlaLink="$Q$13" lockText="1" noThreeD="1"/>
</file>

<file path=xl/ctrlProps/ctrlProp862.xml><?xml version="1.0" encoding="utf-8"?>
<formControlPr xmlns="http://schemas.microsoft.com/office/spreadsheetml/2009/9/main" objectType="CheckBox" fmlaLink="$Q$14" lockText="1" noThreeD="1"/>
</file>

<file path=xl/ctrlProps/ctrlProp863.xml><?xml version="1.0" encoding="utf-8"?>
<formControlPr xmlns="http://schemas.microsoft.com/office/spreadsheetml/2009/9/main" objectType="CheckBox" fmlaLink="$R$8" lockText="1" noThreeD="1"/>
</file>

<file path=xl/ctrlProps/ctrlProp864.xml><?xml version="1.0" encoding="utf-8"?>
<formControlPr xmlns="http://schemas.microsoft.com/office/spreadsheetml/2009/9/main" objectType="CheckBox" fmlaLink="$R$9" lockText="1" noThreeD="1"/>
</file>

<file path=xl/ctrlProps/ctrlProp865.xml><?xml version="1.0" encoding="utf-8"?>
<formControlPr xmlns="http://schemas.microsoft.com/office/spreadsheetml/2009/9/main" objectType="CheckBox" fmlaLink="$R$10" lockText="1" noThreeD="1"/>
</file>

<file path=xl/ctrlProps/ctrlProp866.xml><?xml version="1.0" encoding="utf-8"?>
<formControlPr xmlns="http://schemas.microsoft.com/office/spreadsheetml/2009/9/main" objectType="CheckBox" fmlaLink="$R$11" lockText="1" noThreeD="1"/>
</file>

<file path=xl/ctrlProps/ctrlProp867.xml><?xml version="1.0" encoding="utf-8"?>
<formControlPr xmlns="http://schemas.microsoft.com/office/spreadsheetml/2009/9/main" objectType="CheckBox" fmlaLink="$R$12" lockText="1" noThreeD="1"/>
</file>

<file path=xl/ctrlProps/ctrlProp868.xml><?xml version="1.0" encoding="utf-8"?>
<formControlPr xmlns="http://schemas.microsoft.com/office/spreadsheetml/2009/9/main" objectType="CheckBox" fmlaLink="$R$13" lockText="1" noThreeD="1"/>
</file>

<file path=xl/ctrlProps/ctrlProp869.xml><?xml version="1.0" encoding="utf-8"?>
<formControlPr xmlns="http://schemas.microsoft.com/office/spreadsheetml/2009/9/main" objectType="CheckBox" fmlaLink="$R$14" lockText="1" noThreeD="1"/>
</file>

<file path=xl/ctrlProps/ctrlProp87.xml><?xml version="1.0" encoding="utf-8"?>
<formControlPr xmlns="http://schemas.microsoft.com/office/spreadsheetml/2009/9/main" objectType="CheckBox" fmlaLink="$R$12" lockText="1" noThreeD="1"/>
</file>

<file path=xl/ctrlProps/ctrlProp870.xml><?xml version="1.0" encoding="utf-8"?>
<formControlPr xmlns="http://schemas.microsoft.com/office/spreadsheetml/2009/9/main" objectType="CheckBox" fmlaLink="$S$8" lockText="1" noThreeD="1"/>
</file>

<file path=xl/ctrlProps/ctrlProp871.xml><?xml version="1.0" encoding="utf-8"?>
<formControlPr xmlns="http://schemas.microsoft.com/office/spreadsheetml/2009/9/main" objectType="CheckBox" fmlaLink="$S$9" lockText="1" noThreeD="1"/>
</file>

<file path=xl/ctrlProps/ctrlProp872.xml><?xml version="1.0" encoding="utf-8"?>
<formControlPr xmlns="http://schemas.microsoft.com/office/spreadsheetml/2009/9/main" objectType="CheckBox" fmlaLink="$S$10" lockText="1" noThreeD="1"/>
</file>

<file path=xl/ctrlProps/ctrlProp873.xml><?xml version="1.0" encoding="utf-8"?>
<formControlPr xmlns="http://schemas.microsoft.com/office/spreadsheetml/2009/9/main" objectType="CheckBox" fmlaLink="$S$11" lockText="1" noThreeD="1"/>
</file>

<file path=xl/ctrlProps/ctrlProp874.xml><?xml version="1.0" encoding="utf-8"?>
<formControlPr xmlns="http://schemas.microsoft.com/office/spreadsheetml/2009/9/main" objectType="CheckBox" fmlaLink="$S$12" lockText="1" noThreeD="1"/>
</file>

<file path=xl/ctrlProps/ctrlProp875.xml><?xml version="1.0" encoding="utf-8"?>
<formControlPr xmlns="http://schemas.microsoft.com/office/spreadsheetml/2009/9/main" objectType="CheckBox" fmlaLink="$S$13" lockText="1" noThreeD="1"/>
</file>

<file path=xl/ctrlProps/ctrlProp876.xml><?xml version="1.0" encoding="utf-8"?>
<formControlPr xmlns="http://schemas.microsoft.com/office/spreadsheetml/2009/9/main" objectType="CheckBox" fmlaLink="$S$14" lockText="1" noThreeD="1"/>
</file>

<file path=xl/ctrlProps/ctrlProp877.xml><?xml version="1.0" encoding="utf-8"?>
<formControlPr xmlns="http://schemas.microsoft.com/office/spreadsheetml/2009/9/main" objectType="CheckBox" fmlaLink="$O$16" lockText="1" noThreeD="1"/>
</file>

<file path=xl/ctrlProps/ctrlProp878.xml><?xml version="1.0" encoding="utf-8"?>
<formControlPr xmlns="http://schemas.microsoft.com/office/spreadsheetml/2009/9/main" objectType="CheckBox" fmlaLink="$O$17" lockText="1" noThreeD="1"/>
</file>

<file path=xl/ctrlProps/ctrlProp879.xml><?xml version="1.0" encoding="utf-8"?>
<formControlPr xmlns="http://schemas.microsoft.com/office/spreadsheetml/2009/9/main" objectType="CheckBox" fmlaLink="$O$18" lockText="1" noThreeD="1"/>
</file>

<file path=xl/ctrlProps/ctrlProp88.xml><?xml version="1.0" encoding="utf-8"?>
<formControlPr xmlns="http://schemas.microsoft.com/office/spreadsheetml/2009/9/main" objectType="CheckBox" fmlaLink="$S$12" lockText="1" noThreeD="1"/>
</file>

<file path=xl/ctrlProps/ctrlProp880.xml><?xml version="1.0" encoding="utf-8"?>
<formControlPr xmlns="http://schemas.microsoft.com/office/spreadsheetml/2009/9/main" objectType="CheckBox" fmlaLink="$O$19" lockText="1" noThreeD="1"/>
</file>

<file path=xl/ctrlProps/ctrlProp881.xml><?xml version="1.0" encoding="utf-8"?>
<formControlPr xmlns="http://schemas.microsoft.com/office/spreadsheetml/2009/9/main" objectType="CheckBox" fmlaLink="$O$20" lockText="1" noThreeD="1"/>
</file>

<file path=xl/ctrlProps/ctrlProp882.xml><?xml version="1.0" encoding="utf-8"?>
<formControlPr xmlns="http://schemas.microsoft.com/office/spreadsheetml/2009/9/main" objectType="CheckBox" fmlaLink="$O$21" lockText="1" noThreeD="1"/>
</file>

<file path=xl/ctrlProps/ctrlProp883.xml><?xml version="1.0" encoding="utf-8"?>
<formControlPr xmlns="http://schemas.microsoft.com/office/spreadsheetml/2009/9/main" objectType="CheckBox" fmlaLink="$O$22" lockText="1" noThreeD="1"/>
</file>

<file path=xl/ctrlProps/ctrlProp884.xml><?xml version="1.0" encoding="utf-8"?>
<formControlPr xmlns="http://schemas.microsoft.com/office/spreadsheetml/2009/9/main" objectType="CheckBox" fmlaLink="$O$23" lockText="1" noThreeD="1"/>
</file>

<file path=xl/ctrlProps/ctrlProp885.xml><?xml version="1.0" encoding="utf-8"?>
<formControlPr xmlns="http://schemas.microsoft.com/office/spreadsheetml/2009/9/main" objectType="CheckBox" fmlaLink="$O$24" lockText="1" noThreeD="1"/>
</file>

<file path=xl/ctrlProps/ctrlProp886.xml><?xml version="1.0" encoding="utf-8"?>
<formControlPr xmlns="http://schemas.microsoft.com/office/spreadsheetml/2009/9/main" objectType="CheckBox" fmlaLink="$O$25" lockText="1" noThreeD="1"/>
</file>

<file path=xl/ctrlProps/ctrlProp887.xml><?xml version="1.0" encoding="utf-8"?>
<formControlPr xmlns="http://schemas.microsoft.com/office/spreadsheetml/2009/9/main" objectType="CheckBox" fmlaLink="$O$26" lockText="1" noThreeD="1"/>
</file>

<file path=xl/ctrlProps/ctrlProp888.xml><?xml version="1.0" encoding="utf-8"?>
<formControlPr xmlns="http://schemas.microsoft.com/office/spreadsheetml/2009/9/main" objectType="CheckBox" fmlaLink="$P$16" lockText="1" noThreeD="1"/>
</file>

<file path=xl/ctrlProps/ctrlProp889.xml><?xml version="1.0" encoding="utf-8"?>
<formControlPr xmlns="http://schemas.microsoft.com/office/spreadsheetml/2009/9/main" objectType="CheckBox" fmlaLink="$P$17" lockText="1" noThreeD="1"/>
</file>

<file path=xl/ctrlProps/ctrlProp89.xml><?xml version="1.0" encoding="utf-8"?>
<formControlPr xmlns="http://schemas.microsoft.com/office/spreadsheetml/2009/9/main" objectType="CheckBox" fmlaLink="$P$25" lockText="1" noThreeD="1"/>
</file>

<file path=xl/ctrlProps/ctrlProp890.xml><?xml version="1.0" encoding="utf-8"?>
<formControlPr xmlns="http://schemas.microsoft.com/office/spreadsheetml/2009/9/main" objectType="CheckBox" fmlaLink="$P$18" lockText="1" noThreeD="1"/>
</file>

<file path=xl/ctrlProps/ctrlProp891.xml><?xml version="1.0" encoding="utf-8"?>
<formControlPr xmlns="http://schemas.microsoft.com/office/spreadsheetml/2009/9/main" objectType="CheckBox" fmlaLink="$P$19" lockText="1" noThreeD="1"/>
</file>

<file path=xl/ctrlProps/ctrlProp892.xml><?xml version="1.0" encoding="utf-8"?>
<formControlPr xmlns="http://schemas.microsoft.com/office/spreadsheetml/2009/9/main" objectType="CheckBox" fmlaLink="$P$20" lockText="1" noThreeD="1"/>
</file>

<file path=xl/ctrlProps/ctrlProp893.xml><?xml version="1.0" encoding="utf-8"?>
<formControlPr xmlns="http://schemas.microsoft.com/office/spreadsheetml/2009/9/main" objectType="CheckBox" fmlaLink="$P$21" lockText="1" noThreeD="1"/>
</file>

<file path=xl/ctrlProps/ctrlProp894.xml><?xml version="1.0" encoding="utf-8"?>
<formControlPr xmlns="http://schemas.microsoft.com/office/spreadsheetml/2009/9/main" objectType="CheckBox" fmlaLink="$P$22" lockText="1" noThreeD="1"/>
</file>

<file path=xl/ctrlProps/ctrlProp895.xml><?xml version="1.0" encoding="utf-8"?>
<formControlPr xmlns="http://schemas.microsoft.com/office/spreadsheetml/2009/9/main" objectType="CheckBox" fmlaLink="$P$23" lockText="1" noThreeD="1"/>
</file>

<file path=xl/ctrlProps/ctrlProp896.xml><?xml version="1.0" encoding="utf-8"?>
<formControlPr xmlns="http://schemas.microsoft.com/office/spreadsheetml/2009/9/main" objectType="CheckBox" fmlaLink="$P$24" lockText="1" noThreeD="1"/>
</file>

<file path=xl/ctrlProps/ctrlProp897.xml><?xml version="1.0" encoding="utf-8"?>
<formControlPr xmlns="http://schemas.microsoft.com/office/spreadsheetml/2009/9/main" objectType="CheckBox" fmlaLink="$P$25" lockText="1" noThreeD="1"/>
</file>

<file path=xl/ctrlProps/ctrlProp898.xml><?xml version="1.0" encoding="utf-8"?>
<formControlPr xmlns="http://schemas.microsoft.com/office/spreadsheetml/2009/9/main" objectType="CheckBox" fmlaLink="$P$26" lockText="1" noThreeD="1"/>
</file>

<file path=xl/ctrlProps/ctrlProp899.xml><?xml version="1.0" encoding="utf-8"?>
<formControlPr xmlns="http://schemas.microsoft.com/office/spreadsheetml/2009/9/main" objectType="CheckBox" fmlaLink="$Q$16" lockText="1" noThreeD="1"/>
</file>

<file path=xl/ctrlProps/ctrlProp9.xml><?xml version="1.0" encoding="utf-8"?>
<formControlPr xmlns="http://schemas.microsoft.com/office/spreadsheetml/2009/9/main" objectType="CheckBox" fmlaLink="Responses!$X$14" lockText="1" noThreeD="1"/>
</file>

<file path=xl/ctrlProps/ctrlProp90.xml><?xml version="1.0" encoding="utf-8"?>
<formControlPr xmlns="http://schemas.microsoft.com/office/spreadsheetml/2009/9/main" objectType="CheckBox" fmlaLink="$Q$25" lockText="1" noThreeD="1"/>
</file>

<file path=xl/ctrlProps/ctrlProp900.xml><?xml version="1.0" encoding="utf-8"?>
<formControlPr xmlns="http://schemas.microsoft.com/office/spreadsheetml/2009/9/main" objectType="CheckBox" fmlaLink="$Q$17" lockText="1" noThreeD="1"/>
</file>

<file path=xl/ctrlProps/ctrlProp901.xml><?xml version="1.0" encoding="utf-8"?>
<formControlPr xmlns="http://schemas.microsoft.com/office/spreadsheetml/2009/9/main" objectType="CheckBox" fmlaLink="$Q$18" lockText="1" noThreeD="1"/>
</file>

<file path=xl/ctrlProps/ctrlProp902.xml><?xml version="1.0" encoding="utf-8"?>
<formControlPr xmlns="http://schemas.microsoft.com/office/spreadsheetml/2009/9/main" objectType="CheckBox" fmlaLink="$Q$19" lockText="1" noThreeD="1"/>
</file>

<file path=xl/ctrlProps/ctrlProp903.xml><?xml version="1.0" encoding="utf-8"?>
<formControlPr xmlns="http://schemas.microsoft.com/office/spreadsheetml/2009/9/main" objectType="CheckBox" fmlaLink="$Q$20" lockText="1" noThreeD="1"/>
</file>

<file path=xl/ctrlProps/ctrlProp904.xml><?xml version="1.0" encoding="utf-8"?>
<formControlPr xmlns="http://schemas.microsoft.com/office/spreadsheetml/2009/9/main" objectType="CheckBox" fmlaLink="$Q$21" lockText="1" noThreeD="1"/>
</file>

<file path=xl/ctrlProps/ctrlProp905.xml><?xml version="1.0" encoding="utf-8"?>
<formControlPr xmlns="http://schemas.microsoft.com/office/spreadsheetml/2009/9/main" objectType="CheckBox" fmlaLink="$Q$22" lockText="1" noThreeD="1"/>
</file>

<file path=xl/ctrlProps/ctrlProp906.xml><?xml version="1.0" encoding="utf-8"?>
<formControlPr xmlns="http://schemas.microsoft.com/office/spreadsheetml/2009/9/main" objectType="CheckBox" fmlaLink="$Q$23" lockText="1" noThreeD="1"/>
</file>

<file path=xl/ctrlProps/ctrlProp907.xml><?xml version="1.0" encoding="utf-8"?>
<formControlPr xmlns="http://schemas.microsoft.com/office/spreadsheetml/2009/9/main" objectType="CheckBox" fmlaLink="$Q$24" lockText="1" noThreeD="1"/>
</file>

<file path=xl/ctrlProps/ctrlProp908.xml><?xml version="1.0" encoding="utf-8"?>
<formControlPr xmlns="http://schemas.microsoft.com/office/spreadsheetml/2009/9/main" objectType="CheckBox" fmlaLink="$Q$25" lockText="1" noThreeD="1"/>
</file>

<file path=xl/ctrlProps/ctrlProp909.xml><?xml version="1.0" encoding="utf-8"?>
<formControlPr xmlns="http://schemas.microsoft.com/office/spreadsheetml/2009/9/main" objectType="CheckBox" fmlaLink="$Q$26" lockText="1" noThreeD="1"/>
</file>

<file path=xl/ctrlProps/ctrlProp91.xml><?xml version="1.0" encoding="utf-8"?>
<formControlPr xmlns="http://schemas.microsoft.com/office/spreadsheetml/2009/9/main" objectType="CheckBox" fmlaLink="$R$25" lockText="1" noThreeD="1"/>
</file>

<file path=xl/ctrlProps/ctrlProp910.xml><?xml version="1.0" encoding="utf-8"?>
<formControlPr xmlns="http://schemas.microsoft.com/office/spreadsheetml/2009/9/main" objectType="CheckBox" fmlaLink="$R$16" lockText="1" noThreeD="1"/>
</file>

<file path=xl/ctrlProps/ctrlProp911.xml><?xml version="1.0" encoding="utf-8"?>
<formControlPr xmlns="http://schemas.microsoft.com/office/spreadsheetml/2009/9/main" objectType="CheckBox" fmlaLink="$R$17" lockText="1" noThreeD="1"/>
</file>

<file path=xl/ctrlProps/ctrlProp912.xml><?xml version="1.0" encoding="utf-8"?>
<formControlPr xmlns="http://schemas.microsoft.com/office/spreadsheetml/2009/9/main" objectType="CheckBox" fmlaLink="$R$18" lockText="1" noThreeD="1"/>
</file>

<file path=xl/ctrlProps/ctrlProp913.xml><?xml version="1.0" encoding="utf-8"?>
<formControlPr xmlns="http://schemas.microsoft.com/office/spreadsheetml/2009/9/main" objectType="CheckBox" fmlaLink="$R$19" lockText="1" noThreeD="1"/>
</file>

<file path=xl/ctrlProps/ctrlProp914.xml><?xml version="1.0" encoding="utf-8"?>
<formControlPr xmlns="http://schemas.microsoft.com/office/spreadsheetml/2009/9/main" objectType="CheckBox" fmlaLink="$R$20" lockText="1" noThreeD="1"/>
</file>

<file path=xl/ctrlProps/ctrlProp915.xml><?xml version="1.0" encoding="utf-8"?>
<formControlPr xmlns="http://schemas.microsoft.com/office/spreadsheetml/2009/9/main" objectType="CheckBox" fmlaLink="$R$21" lockText="1" noThreeD="1"/>
</file>

<file path=xl/ctrlProps/ctrlProp916.xml><?xml version="1.0" encoding="utf-8"?>
<formControlPr xmlns="http://schemas.microsoft.com/office/spreadsheetml/2009/9/main" objectType="CheckBox" fmlaLink="$R$22" lockText="1" noThreeD="1"/>
</file>

<file path=xl/ctrlProps/ctrlProp917.xml><?xml version="1.0" encoding="utf-8"?>
<formControlPr xmlns="http://schemas.microsoft.com/office/spreadsheetml/2009/9/main" objectType="CheckBox" fmlaLink="$R$23" lockText="1" noThreeD="1"/>
</file>

<file path=xl/ctrlProps/ctrlProp918.xml><?xml version="1.0" encoding="utf-8"?>
<formControlPr xmlns="http://schemas.microsoft.com/office/spreadsheetml/2009/9/main" objectType="CheckBox" fmlaLink="$R$24" lockText="1" noThreeD="1"/>
</file>

<file path=xl/ctrlProps/ctrlProp919.xml><?xml version="1.0" encoding="utf-8"?>
<formControlPr xmlns="http://schemas.microsoft.com/office/spreadsheetml/2009/9/main" objectType="CheckBox" fmlaLink="$R$25" lockText="1" noThreeD="1"/>
</file>

<file path=xl/ctrlProps/ctrlProp92.xml><?xml version="1.0" encoding="utf-8"?>
<formControlPr xmlns="http://schemas.microsoft.com/office/spreadsheetml/2009/9/main" objectType="CheckBox" fmlaLink="$S$25" lockText="1" noThreeD="1"/>
</file>

<file path=xl/ctrlProps/ctrlProp920.xml><?xml version="1.0" encoding="utf-8"?>
<formControlPr xmlns="http://schemas.microsoft.com/office/spreadsheetml/2009/9/main" objectType="CheckBox" fmlaLink="$R$26" lockText="1" noThreeD="1"/>
</file>

<file path=xl/ctrlProps/ctrlProp921.xml><?xml version="1.0" encoding="utf-8"?>
<formControlPr xmlns="http://schemas.microsoft.com/office/spreadsheetml/2009/9/main" objectType="CheckBox" fmlaLink="$S$16" lockText="1" noThreeD="1"/>
</file>

<file path=xl/ctrlProps/ctrlProp922.xml><?xml version="1.0" encoding="utf-8"?>
<formControlPr xmlns="http://schemas.microsoft.com/office/spreadsheetml/2009/9/main" objectType="CheckBox" fmlaLink="$S$17" lockText="1" noThreeD="1"/>
</file>

<file path=xl/ctrlProps/ctrlProp923.xml><?xml version="1.0" encoding="utf-8"?>
<formControlPr xmlns="http://schemas.microsoft.com/office/spreadsheetml/2009/9/main" objectType="CheckBox" fmlaLink="$S$18" lockText="1" noThreeD="1"/>
</file>

<file path=xl/ctrlProps/ctrlProp924.xml><?xml version="1.0" encoding="utf-8"?>
<formControlPr xmlns="http://schemas.microsoft.com/office/spreadsheetml/2009/9/main" objectType="CheckBox" fmlaLink="$S$19" lockText="1" noThreeD="1"/>
</file>

<file path=xl/ctrlProps/ctrlProp925.xml><?xml version="1.0" encoding="utf-8"?>
<formControlPr xmlns="http://schemas.microsoft.com/office/spreadsheetml/2009/9/main" objectType="CheckBox" fmlaLink="$S$20" lockText="1" noThreeD="1"/>
</file>

<file path=xl/ctrlProps/ctrlProp926.xml><?xml version="1.0" encoding="utf-8"?>
<formControlPr xmlns="http://schemas.microsoft.com/office/spreadsheetml/2009/9/main" objectType="CheckBox" fmlaLink="$S$21" lockText="1" noThreeD="1"/>
</file>

<file path=xl/ctrlProps/ctrlProp927.xml><?xml version="1.0" encoding="utf-8"?>
<formControlPr xmlns="http://schemas.microsoft.com/office/spreadsheetml/2009/9/main" objectType="CheckBox" fmlaLink="$S$22" lockText="1" noThreeD="1"/>
</file>

<file path=xl/ctrlProps/ctrlProp928.xml><?xml version="1.0" encoding="utf-8"?>
<formControlPr xmlns="http://schemas.microsoft.com/office/spreadsheetml/2009/9/main" objectType="CheckBox" fmlaLink="$S$23" lockText="1" noThreeD="1"/>
</file>

<file path=xl/ctrlProps/ctrlProp929.xml><?xml version="1.0" encoding="utf-8"?>
<formControlPr xmlns="http://schemas.microsoft.com/office/spreadsheetml/2009/9/main" objectType="CheckBox" fmlaLink="$S$24" lockText="1" noThreeD="1"/>
</file>

<file path=xl/ctrlProps/ctrlProp93.xml><?xml version="1.0" encoding="utf-8"?>
<formControlPr xmlns="http://schemas.microsoft.com/office/spreadsheetml/2009/9/main" objectType="CheckBox" fmlaLink="$P$34" lockText="1" noThreeD="1"/>
</file>

<file path=xl/ctrlProps/ctrlProp930.xml><?xml version="1.0" encoding="utf-8"?>
<formControlPr xmlns="http://schemas.microsoft.com/office/spreadsheetml/2009/9/main" objectType="CheckBox" fmlaLink="$S$25" lockText="1" noThreeD="1"/>
</file>

<file path=xl/ctrlProps/ctrlProp931.xml><?xml version="1.0" encoding="utf-8"?>
<formControlPr xmlns="http://schemas.microsoft.com/office/spreadsheetml/2009/9/main" objectType="CheckBox" fmlaLink="$S$26" lockText="1" noThreeD="1"/>
</file>

<file path=xl/ctrlProps/ctrlProp932.xml><?xml version="1.0" encoding="utf-8"?>
<formControlPr xmlns="http://schemas.microsoft.com/office/spreadsheetml/2009/9/main" objectType="CheckBox" fmlaLink="$O$28" lockText="1" noThreeD="1"/>
</file>

<file path=xl/ctrlProps/ctrlProp933.xml><?xml version="1.0" encoding="utf-8"?>
<formControlPr xmlns="http://schemas.microsoft.com/office/spreadsheetml/2009/9/main" objectType="CheckBox" fmlaLink="$O$29" lockText="1" noThreeD="1"/>
</file>

<file path=xl/ctrlProps/ctrlProp934.xml><?xml version="1.0" encoding="utf-8"?>
<formControlPr xmlns="http://schemas.microsoft.com/office/spreadsheetml/2009/9/main" objectType="CheckBox" fmlaLink="$O$30" lockText="1" noThreeD="1"/>
</file>

<file path=xl/ctrlProps/ctrlProp935.xml><?xml version="1.0" encoding="utf-8"?>
<formControlPr xmlns="http://schemas.microsoft.com/office/spreadsheetml/2009/9/main" objectType="CheckBox" fmlaLink="$O$31" lockText="1" noThreeD="1"/>
</file>

<file path=xl/ctrlProps/ctrlProp936.xml><?xml version="1.0" encoding="utf-8"?>
<formControlPr xmlns="http://schemas.microsoft.com/office/spreadsheetml/2009/9/main" objectType="CheckBox" fmlaLink="$O$32" lockText="1" noThreeD="1"/>
</file>

<file path=xl/ctrlProps/ctrlProp937.xml><?xml version="1.0" encoding="utf-8"?>
<formControlPr xmlns="http://schemas.microsoft.com/office/spreadsheetml/2009/9/main" objectType="CheckBox" fmlaLink="$O$33" lockText="1" noThreeD="1"/>
</file>

<file path=xl/ctrlProps/ctrlProp938.xml><?xml version="1.0" encoding="utf-8"?>
<formControlPr xmlns="http://schemas.microsoft.com/office/spreadsheetml/2009/9/main" objectType="CheckBox" fmlaLink="$O$34" lockText="1" noThreeD="1"/>
</file>

<file path=xl/ctrlProps/ctrlProp939.xml><?xml version="1.0" encoding="utf-8"?>
<formControlPr xmlns="http://schemas.microsoft.com/office/spreadsheetml/2009/9/main" objectType="CheckBox" fmlaLink="$O$35" lockText="1" noThreeD="1"/>
</file>

<file path=xl/ctrlProps/ctrlProp94.xml><?xml version="1.0" encoding="utf-8"?>
<formControlPr xmlns="http://schemas.microsoft.com/office/spreadsheetml/2009/9/main" objectType="CheckBox" fmlaLink="$Q$34" lockText="1" noThreeD="1"/>
</file>

<file path=xl/ctrlProps/ctrlProp940.xml><?xml version="1.0" encoding="utf-8"?>
<formControlPr xmlns="http://schemas.microsoft.com/office/spreadsheetml/2009/9/main" objectType="CheckBox" fmlaLink="$O$36" lockText="1" noThreeD="1"/>
</file>

<file path=xl/ctrlProps/ctrlProp941.xml><?xml version="1.0" encoding="utf-8"?>
<formControlPr xmlns="http://schemas.microsoft.com/office/spreadsheetml/2009/9/main" objectType="CheckBox" fmlaLink="$P$28" lockText="1" noThreeD="1"/>
</file>

<file path=xl/ctrlProps/ctrlProp942.xml><?xml version="1.0" encoding="utf-8"?>
<formControlPr xmlns="http://schemas.microsoft.com/office/spreadsheetml/2009/9/main" objectType="CheckBox" fmlaLink="$P$29" lockText="1" noThreeD="1"/>
</file>

<file path=xl/ctrlProps/ctrlProp943.xml><?xml version="1.0" encoding="utf-8"?>
<formControlPr xmlns="http://schemas.microsoft.com/office/spreadsheetml/2009/9/main" objectType="CheckBox" fmlaLink="$P$30" lockText="1" noThreeD="1"/>
</file>

<file path=xl/ctrlProps/ctrlProp944.xml><?xml version="1.0" encoding="utf-8"?>
<formControlPr xmlns="http://schemas.microsoft.com/office/spreadsheetml/2009/9/main" objectType="CheckBox" fmlaLink="$P$31" lockText="1" noThreeD="1"/>
</file>

<file path=xl/ctrlProps/ctrlProp945.xml><?xml version="1.0" encoding="utf-8"?>
<formControlPr xmlns="http://schemas.microsoft.com/office/spreadsheetml/2009/9/main" objectType="CheckBox" fmlaLink="$P$32" lockText="1" noThreeD="1"/>
</file>

<file path=xl/ctrlProps/ctrlProp946.xml><?xml version="1.0" encoding="utf-8"?>
<formControlPr xmlns="http://schemas.microsoft.com/office/spreadsheetml/2009/9/main" objectType="CheckBox" fmlaLink="$P$33" lockText="1" noThreeD="1"/>
</file>

<file path=xl/ctrlProps/ctrlProp947.xml><?xml version="1.0" encoding="utf-8"?>
<formControlPr xmlns="http://schemas.microsoft.com/office/spreadsheetml/2009/9/main" objectType="CheckBox" fmlaLink="$P$34" lockText="1" noThreeD="1"/>
</file>

<file path=xl/ctrlProps/ctrlProp948.xml><?xml version="1.0" encoding="utf-8"?>
<formControlPr xmlns="http://schemas.microsoft.com/office/spreadsheetml/2009/9/main" objectType="CheckBox" fmlaLink="$P$35" lockText="1" noThreeD="1"/>
</file>

<file path=xl/ctrlProps/ctrlProp949.xml><?xml version="1.0" encoding="utf-8"?>
<formControlPr xmlns="http://schemas.microsoft.com/office/spreadsheetml/2009/9/main" objectType="CheckBox" fmlaLink="$P$36" lockText="1" noThreeD="1"/>
</file>

<file path=xl/ctrlProps/ctrlProp95.xml><?xml version="1.0" encoding="utf-8"?>
<formControlPr xmlns="http://schemas.microsoft.com/office/spreadsheetml/2009/9/main" objectType="CheckBox" fmlaLink="$R$34" lockText="1" noThreeD="1"/>
</file>

<file path=xl/ctrlProps/ctrlProp950.xml><?xml version="1.0" encoding="utf-8"?>
<formControlPr xmlns="http://schemas.microsoft.com/office/spreadsheetml/2009/9/main" objectType="CheckBox" fmlaLink="$Q$28" lockText="1" noThreeD="1"/>
</file>

<file path=xl/ctrlProps/ctrlProp951.xml><?xml version="1.0" encoding="utf-8"?>
<formControlPr xmlns="http://schemas.microsoft.com/office/spreadsheetml/2009/9/main" objectType="CheckBox" fmlaLink="$Q$29" lockText="1" noThreeD="1"/>
</file>

<file path=xl/ctrlProps/ctrlProp952.xml><?xml version="1.0" encoding="utf-8"?>
<formControlPr xmlns="http://schemas.microsoft.com/office/spreadsheetml/2009/9/main" objectType="CheckBox" fmlaLink="$Q$30" lockText="1" noThreeD="1"/>
</file>

<file path=xl/ctrlProps/ctrlProp953.xml><?xml version="1.0" encoding="utf-8"?>
<formControlPr xmlns="http://schemas.microsoft.com/office/spreadsheetml/2009/9/main" objectType="CheckBox" fmlaLink="$Q$31" lockText="1" noThreeD="1"/>
</file>

<file path=xl/ctrlProps/ctrlProp954.xml><?xml version="1.0" encoding="utf-8"?>
<formControlPr xmlns="http://schemas.microsoft.com/office/spreadsheetml/2009/9/main" objectType="CheckBox" fmlaLink="$Q$32" lockText="1" noThreeD="1"/>
</file>

<file path=xl/ctrlProps/ctrlProp955.xml><?xml version="1.0" encoding="utf-8"?>
<formControlPr xmlns="http://schemas.microsoft.com/office/spreadsheetml/2009/9/main" objectType="CheckBox" fmlaLink="$Q$33" lockText="1" noThreeD="1"/>
</file>

<file path=xl/ctrlProps/ctrlProp956.xml><?xml version="1.0" encoding="utf-8"?>
<formControlPr xmlns="http://schemas.microsoft.com/office/spreadsheetml/2009/9/main" objectType="CheckBox" fmlaLink="$Q$34" lockText="1" noThreeD="1"/>
</file>

<file path=xl/ctrlProps/ctrlProp957.xml><?xml version="1.0" encoding="utf-8"?>
<formControlPr xmlns="http://schemas.microsoft.com/office/spreadsheetml/2009/9/main" objectType="CheckBox" fmlaLink="$Q$35" lockText="1" noThreeD="1"/>
</file>

<file path=xl/ctrlProps/ctrlProp958.xml><?xml version="1.0" encoding="utf-8"?>
<formControlPr xmlns="http://schemas.microsoft.com/office/spreadsheetml/2009/9/main" objectType="CheckBox" fmlaLink="$Q$36" lockText="1" noThreeD="1"/>
</file>

<file path=xl/ctrlProps/ctrlProp959.xml><?xml version="1.0" encoding="utf-8"?>
<formControlPr xmlns="http://schemas.microsoft.com/office/spreadsheetml/2009/9/main" objectType="CheckBox" fmlaLink="$R$28" lockText="1" noThreeD="1"/>
</file>

<file path=xl/ctrlProps/ctrlProp96.xml><?xml version="1.0" encoding="utf-8"?>
<formControlPr xmlns="http://schemas.microsoft.com/office/spreadsheetml/2009/9/main" objectType="CheckBox" fmlaLink="$S$34" lockText="1" noThreeD="1"/>
</file>

<file path=xl/ctrlProps/ctrlProp960.xml><?xml version="1.0" encoding="utf-8"?>
<formControlPr xmlns="http://schemas.microsoft.com/office/spreadsheetml/2009/9/main" objectType="CheckBox" fmlaLink="$R$29" lockText="1" noThreeD="1"/>
</file>

<file path=xl/ctrlProps/ctrlProp961.xml><?xml version="1.0" encoding="utf-8"?>
<formControlPr xmlns="http://schemas.microsoft.com/office/spreadsheetml/2009/9/main" objectType="CheckBox" fmlaLink="$R$30" lockText="1" noThreeD="1"/>
</file>

<file path=xl/ctrlProps/ctrlProp962.xml><?xml version="1.0" encoding="utf-8"?>
<formControlPr xmlns="http://schemas.microsoft.com/office/spreadsheetml/2009/9/main" objectType="CheckBox" fmlaLink="$R$31" lockText="1" noThreeD="1"/>
</file>

<file path=xl/ctrlProps/ctrlProp963.xml><?xml version="1.0" encoding="utf-8"?>
<formControlPr xmlns="http://schemas.microsoft.com/office/spreadsheetml/2009/9/main" objectType="CheckBox" fmlaLink="$R$32" lockText="1" noThreeD="1"/>
</file>

<file path=xl/ctrlProps/ctrlProp964.xml><?xml version="1.0" encoding="utf-8"?>
<formControlPr xmlns="http://schemas.microsoft.com/office/spreadsheetml/2009/9/main" objectType="CheckBox" fmlaLink="$R$33" lockText="1" noThreeD="1"/>
</file>

<file path=xl/ctrlProps/ctrlProp965.xml><?xml version="1.0" encoding="utf-8"?>
<formControlPr xmlns="http://schemas.microsoft.com/office/spreadsheetml/2009/9/main" objectType="CheckBox" fmlaLink="$R$34" lockText="1" noThreeD="1"/>
</file>

<file path=xl/ctrlProps/ctrlProp966.xml><?xml version="1.0" encoding="utf-8"?>
<formControlPr xmlns="http://schemas.microsoft.com/office/spreadsheetml/2009/9/main" objectType="CheckBox" fmlaLink="$R$35" lockText="1" noThreeD="1"/>
</file>

<file path=xl/ctrlProps/ctrlProp967.xml><?xml version="1.0" encoding="utf-8"?>
<formControlPr xmlns="http://schemas.microsoft.com/office/spreadsheetml/2009/9/main" objectType="CheckBox" fmlaLink="$R$36" lockText="1" noThreeD="1"/>
</file>

<file path=xl/ctrlProps/ctrlProp968.xml><?xml version="1.0" encoding="utf-8"?>
<formControlPr xmlns="http://schemas.microsoft.com/office/spreadsheetml/2009/9/main" objectType="CheckBox" fmlaLink="$S$28" lockText="1" noThreeD="1"/>
</file>

<file path=xl/ctrlProps/ctrlProp969.xml><?xml version="1.0" encoding="utf-8"?>
<formControlPr xmlns="http://schemas.microsoft.com/office/spreadsheetml/2009/9/main" objectType="CheckBox" fmlaLink="$S$29" lockText="1" noThreeD="1"/>
</file>

<file path=xl/ctrlProps/ctrlProp97.xml><?xml version="1.0" encoding="utf-8"?>
<formControlPr xmlns="http://schemas.microsoft.com/office/spreadsheetml/2009/9/main" objectType="CheckBox" fmlaLink="$O$8" lockText="1" noThreeD="1"/>
</file>

<file path=xl/ctrlProps/ctrlProp970.xml><?xml version="1.0" encoding="utf-8"?>
<formControlPr xmlns="http://schemas.microsoft.com/office/spreadsheetml/2009/9/main" objectType="CheckBox" fmlaLink="$S$30" lockText="1" noThreeD="1"/>
</file>

<file path=xl/ctrlProps/ctrlProp971.xml><?xml version="1.0" encoding="utf-8"?>
<formControlPr xmlns="http://schemas.microsoft.com/office/spreadsheetml/2009/9/main" objectType="CheckBox" fmlaLink="$S$31" lockText="1" noThreeD="1"/>
</file>

<file path=xl/ctrlProps/ctrlProp972.xml><?xml version="1.0" encoding="utf-8"?>
<formControlPr xmlns="http://schemas.microsoft.com/office/spreadsheetml/2009/9/main" objectType="CheckBox" fmlaLink="$S$32" lockText="1" noThreeD="1"/>
</file>

<file path=xl/ctrlProps/ctrlProp973.xml><?xml version="1.0" encoding="utf-8"?>
<formControlPr xmlns="http://schemas.microsoft.com/office/spreadsheetml/2009/9/main" objectType="CheckBox" fmlaLink="$S$33" lockText="1" noThreeD="1"/>
</file>

<file path=xl/ctrlProps/ctrlProp974.xml><?xml version="1.0" encoding="utf-8"?>
<formControlPr xmlns="http://schemas.microsoft.com/office/spreadsheetml/2009/9/main" objectType="CheckBox" fmlaLink="$S$34" lockText="1" noThreeD="1"/>
</file>

<file path=xl/ctrlProps/ctrlProp975.xml><?xml version="1.0" encoding="utf-8"?>
<formControlPr xmlns="http://schemas.microsoft.com/office/spreadsheetml/2009/9/main" objectType="CheckBox" fmlaLink="$S$35" lockText="1" noThreeD="1"/>
</file>

<file path=xl/ctrlProps/ctrlProp976.xml><?xml version="1.0" encoding="utf-8"?>
<formControlPr xmlns="http://schemas.microsoft.com/office/spreadsheetml/2009/9/main" objectType="CheckBox" fmlaLink="$S$36" lockText="1" noThreeD="1"/>
</file>

<file path=xl/ctrlProps/ctrlProp977.xml><?xml version="1.0" encoding="utf-8"?>
<formControlPr xmlns="http://schemas.microsoft.com/office/spreadsheetml/2009/9/main" objectType="CheckBox" fmlaLink="$O$38" lockText="1" noThreeD="1"/>
</file>

<file path=xl/ctrlProps/ctrlProp978.xml><?xml version="1.0" encoding="utf-8"?>
<formControlPr xmlns="http://schemas.microsoft.com/office/spreadsheetml/2009/9/main" objectType="CheckBox" fmlaLink="$O$39" lockText="1" noThreeD="1"/>
</file>

<file path=xl/ctrlProps/ctrlProp979.xml><?xml version="1.0" encoding="utf-8"?>
<formControlPr xmlns="http://schemas.microsoft.com/office/spreadsheetml/2009/9/main" objectType="CheckBox" fmlaLink="$O$40" lockText="1" noThreeD="1"/>
</file>

<file path=xl/ctrlProps/ctrlProp98.xml><?xml version="1.0" encoding="utf-8"?>
<formControlPr xmlns="http://schemas.microsoft.com/office/spreadsheetml/2009/9/main" objectType="CheckBox" fmlaLink="$O$9" lockText="1" noThreeD="1"/>
</file>

<file path=xl/ctrlProps/ctrlProp980.xml><?xml version="1.0" encoding="utf-8"?>
<formControlPr xmlns="http://schemas.microsoft.com/office/spreadsheetml/2009/9/main" objectType="CheckBox" fmlaLink="$O$41" lockText="1" noThreeD="1"/>
</file>

<file path=xl/ctrlProps/ctrlProp981.xml><?xml version="1.0" encoding="utf-8"?>
<formControlPr xmlns="http://schemas.microsoft.com/office/spreadsheetml/2009/9/main" objectType="CheckBox" fmlaLink="$O$42" lockText="1" noThreeD="1"/>
</file>

<file path=xl/ctrlProps/ctrlProp982.xml><?xml version="1.0" encoding="utf-8"?>
<formControlPr xmlns="http://schemas.microsoft.com/office/spreadsheetml/2009/9/main" objectType="CheckBox" fmlaLink="$P$38" lockText="1" noThreeD="1"/>
</file>

<file path=xl/ctrlProps/ctrlProp983.xml><?xml version="1.0" encoding="utf-8"?>
<formControlPr xmlns="http://schemas.microsoft.com/office/spreadsheetml/2009/9/main" objectType="CheckBox" fmlaLink="$P$39" lockText="1" noThreeD="1"/>
</file>

<file path=xl/ctrlProps/ctrlProp984.xml><?xml version="1.0" encoding="utf-8"?>
<formControlPr xmlns="http://schemas.microsoft.com/office/spreadsheetml/2009/9/main" objectType="CheckBox" fmlaLink="$P$40" lockText="1" noThreeD="1"/>
</file>

<file path=xl/ctrlProps/ctrlProp985.xml><?xml version="1.0" encoding="utf-8"?>
<formControlPr xmlns="http://schemas.microsoft.com/office/spreadsheetml/2009/9/main" objectType="CheckBox" fmlaLink="$P$41" lockText="1" noThreeD="1"/>
</file>

<file path=xl/ctrlProps/ctrlProp986.xml><?xml version="1.0" encoding="utf-8"?>
<formControlPr xmlns="http://schemas.microsoft.com/office/spreadsheetml/2009/9/main" objectType="CheckBox" fmlaLink="$P$42" lockText="1" noThreeD="1"/>
</file>

<file path=xl/ctrlProps/ctrlProp987.xml><?xml version="1.0" encoding="utf-8"?>
<formControlPr xmlns="http://schemas.microsoft.com/office/spreadsheetml/2009/9/main" objectType="CheckBox" fmlaLink="$Q$38" lockText="1" noThreeD="1"/>
</file>

<file path=xl/ctrlProps/ctrlProp988.xml><?xml version="1.0" encoding="utf-8"?>
<formControlPr xmlns="http://schemas.microsoft.com/office/spreadsheetml/2009/9/main" objectType="CheckBox" fmlaLink="$Q$39" lockText="1" noThreeD="1"/>
</file>

<file path=xl/ctrlProps/ctrlProp989.xml><?xml version="1.0" encoding="utf-8"?>
<formControlPr xmlns="http://schemas.microsoft.com/office/spreadsheetml/2009/9/main" objectType="CheckBox" fmlaLink="$Q$40" lockText="1" noThreeD="1"/>
</file>

<file path=xl/ctrlProps/ctrlProp99.xml><?xml version="1.0" encoding="utf-8"?>
<formControlPr xmlns="http://schemas.microsoft.com/office/spreadsheetml/2009/9/main" objectType="CheckBox" fmlaLink="$O$10" lockText="1" noThreeD="1"/>
</file>

<file path=xl/ctrlProps/ctrlProp990.xml><?xml version="1.0" encoding="utf-8"?>
<formControlPr xmlns="http://schemas.microsoft.com/office/spreadsheetml/2009/9/main" objectType="CheckBox" fmlaLink="$Q$41" lockText="1" noThreeD="1"/>
</file>

<file path=xl/ctrlProps/ctrlProp991.xml><?xml version="1.0" encoding="utf-8"?>
<formControlPr xmlns="http://schemas.microsoft.com/office/spreadsheetml/2009/9/main" objectType="CheckBox" fmlaLink="$Q$42" lockText="1" noThreeD="1"/>
</file>

<file path=xl/ctrlProps/ctrlProp992.xml><?xml version="1.0" encoding="utf-8"?>
<formControlPr xmlns="http://schemas.microsoft.com/office/spreadsheetml/2009/9/main" objectType="CheckBox" fmlaLink="$R$38" lockText="1" noThreeD="1"/>
</file>

<file path=xl/ctrlProps/ctrlProp993.xml><?xml version="1.0" encoding="utf-8"?>
<formControlPr xmlns="http://schemas.microsoft.com/office/spreadsheetml/2009/9/main" objectType="CheckBox" fmlaLink="$R$39" lockText="1" noThreeD="1"/>
</file>

<file path=xl/ctrlProps/ctrlProp994.xml><?xml version="1.0" encoding="utf-8"?>
<formControlPr xmlns="http://schemas.microsoft.com/office/spreadsheetml/2009/9/main" objectType="CheckBox" fmlaLink="$R$40" lockText="1" noThreeD="1"/>
</file>

<file path=xl/ctrlProps/ctrlProp995.xml><?xml version="1.0" encoding="utf-8"?>
<formControlPr xmlns="http://schemas.microsoft.com/office/spreadsheetml/2009/9/main" objectType="CheckBox" fmlaLink="$R$41" lockText="1" noThreeD="1"/>
</file>

<file path=xl/ctrlProps/ctrlProp996.xml><?xml version="1.0" encoding="utf-8"?>
<formControlPr xmlns="http://schemas.microsoft.com/office/spreadsheetml/2009/9/main" objectType="CheckBox" fmlaLink="$R$42" lockText="1" noThreeD="1"/>
</file>

<file path=xl/ctrlProps/ctrlProp997.xml><?xml version="1.0" encoding="utf-8"?>
<formControlPr xmlns="http://schemas.microsoft.com/office/spreadsheetml/2009/9/main" objectType="CheckBox" fmlaLink="$S$38" lockText="1" noThreeD="1"/>
</file>

<file path=xl/ctrlProps/ctrlProp998.xml><?xml version="1.0" encoding="utf-8"?>
<formControlPr xmlns="http://schemas.microsoft.com/office/spreadsheetml/2009/9/main" objectType="CheckBox" fmlaLink="$S$39" lockText="1" noThreeD="1"/>
</file>

<file path=xl/ctrlProps/ctrlProp999.xml><?xml version="1.0" encoding="utf-8"?>
<formControlPr xmlns="http://schemas.microsoft.com/office/spreadsheetml/2009/9/main" objectType="CheckBox" fmlaLink="$S$4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942975</xdr:colOff>
          <xdr:row>13</xdr:row>
          <xdr:rowOff>295275</xdr:rowOff>
        </xdr:from>
        <xdr:to>
          <xdr:col>1</xdr:col>
          <xdr:colOff>1247775</xdr:colOff>
          <xdr:row>15</xdr:row>
          <xdr:rowOff>85725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13</xdr:row>
          <xdr:rowOff>276225</xdr:rowOff>
        </xdr:from>
        <xdr:to>
          <xdr:col>3</xdr:col>
          <xdr:colOff>28575</xdr:colOff>
          <xdr:row>15</xdr:row>
          <xdr:rowOff>104775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19</xdr:row>
          <xdr:rowOff>114300</xdr:rowOff>
        </xdr:from>
        <xdr:to>
          <xdr:col>1</xdr:col>
          <xdr:colOff>1171575</xdr:colOff>
          <xdr:row>20</xdr:row>
          <xdr:rowOff>38100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19</xdr:row>
          <xdr:rowOff>114300</xdr:rowOff>
        </xdr:from>
        <xdr:to>
          <xdr:col>3</xdr:col>
          <xdr:colOff>390525</xdr:colOff>
          <xdr:row>20</xdr:row>
          <xdr:rowOff>38100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19</xdr:row>
          <xdr:rowOff>104775</xdr:rowOff>
        </xdr:from>
        <xdr:to>
          <xdr:col>5</xdr:col>
          <xdr:colOff>104775</xdr:colOff>
          <xdr:row>20</xdr:row>
          <xdr:rowOff>28575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19</xdr:row>
          <xdr:rowOff>114300</xdr:rowOff>
        </xdr:from>
        <xdr:to>
          <xdr:col>6</xdr:col>
          <xdr:colOff>714375</xdr:colOff>
          <xdr:row>20</xdr:row>
          <xdr:rowOff>38100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000-00000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21</xdr:row>
          <xdr:rowOff>114300</xdr:rowOff>
        </xdr:from>
        <xdr:to>
          <xdr:col>2</xdr:col>
          <xdr:colOff>76200</xdr:colOff>
          <xdr:row>23</xdr:row>
          <xdr:rowOff>47625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000-00000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21</xdr:row>
          <xdr:rowOff>114300</xdr:rowOff>
        </xdr:from>
        <xdr:to>
          <xdr:col>3</xdr:col>
          <xdr:colOff>342900</xdr:colOff>
          <xdr:row>23</xdr:row>
          <xdr:rowOff>47625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000-00000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21</xdr:row>
          <xdr:rowOff>114300</xdr:rowOff>
        </xdr:from>
        <xdr:to>
          <xdr:col>4</xdr:col>
          <xdr:colOff>295275</xdr:colOff>
          <xdr:row>23</xdr:row>
          <xdr:rowOff>47625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000-00000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21</xdr:row>
          <xdr:rowOff>114300</xdr:rowOff>
        </xdr:from>
        <xdr:to>
          <xdr:col>4</xdr:col>
          <xdr:colOff>800100</xdr:colOff>
          <xdr:row>23</xdr:row>
          <xdr:rowOff>47625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000-00000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76</xdr:row>
          <xdr:rowOff>104775</xdr:rowOff>
        </xdr:from>
        <xdr:to>
          <xdr:col>2</xdr:col>
          <xdr:colOff>123825</xdr:colOff>
          <xdr:row>78</xdr:row>
          <xdr:rowOff>47625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000-00000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76</xdr:row>
          <xdr:rowOff>104775</xdr:rowOff>
        </xdr:from>
        <xdr:to>
          <xdr:col>3</xdr:col>
          <xdr:colOff>295275</xdr:colOff>
          <xdr:row>78</xdr:row>
          <xdr:rowOff>66675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000-00000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57</xdr:row>
          <xdr:rowOff>47625</xdr:rowOff>
        </xdr:from>
        <xdr:to>
          <xdr:col>2</xdr:col>
          <xdr:colOff>923925</xdr:colOff>
          <xdr:row>57</xdr:row>
          <xdr:rowOff>295275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000-00000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58</xdr:row>
          <xdr:rowOff>47625</xdr:rowOff>
        </xdr:from>
        <xdr:to>
          <xdr:col>2</xdr:col>
          <xdr:colOff>923925</xdr:colOff>
          <xdr:row>58</xdr:row>
          <xdr:rowOff>295275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000-00000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59</xdr:row>
          <xdr:rowOff>47625</xdr:rowOff>
        </xdr:from>
        <xdr:to>
          <xdr:col>2</xdr:col>
          <xdr:colOff>923925</xdr:colOff>
          <xdr:row>59</xdr:row>
          <xdr:rowOff>295275</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000-00000F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60</xdr:row>
          <xdr:rowOff>47625</xdr:rowOff>
        </xdr:from>
        <xdr:to>
          <xdr:col>2</xdr:col>
          <xdr:colOff>923925</xdr:colOff>
          <xdr:row>60</xdr:row>
          <xdr:rowOff>295275</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000-000010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61</xdr:row>
          <xdr:rowOff>47625</xdr:rowOff>
        </xdr:from>
        <xdr:to>
          <xdr:col>2</xdr:col>
          <xdr:colOff>923925</xdr:colOff>
          <xdr:row>61</xdr:row>
          <xdr:rowOff>295275</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000-00001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62</xdr:row>
          <xdr:rowOff>47625</xdr:rowOff>
        </xdr:from>
        <xdr:to>
          <xdr:col>2</xdr:col>
          <xdr:colOff>923925</xdr:colOff>
          <xdr:row>62</xdr:row>
          <xdr:rowOff>295275</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000-00001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63</xdr:row>
          <xdr:rowOff>47625</xdr:rowOff>
        </xdr:from>
        <xdr:to>
          <xdr:col>2</xdr:col>
          <xdr:colOff>923925</xdr:colOff>
          <xdr:row>63</xdr:row>
          <xdr:rowOff>295275</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000-00001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64</xdr:row>
          <xdr:rowOff>47625</xdr:rowOff>
        </xdr:from>
        <xdr:to>
          <xdr:col>2</xdr:col>
          <xdr:colOff>923925</xdr:colOff>
          <xdr:row>64</xdr:row>
          <xdr:rowOff>295275</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000-00001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57</xdr:row>
          <xdr:rowOff>38100</xdr:rowOff>
        </xdr:from>
        <xdr:to>
          <xdr:col>4</xdr:col>
          <xdr:colOff>838200</xdr:colOff>
          <xdr:row>57</xdr:row>
          <xdr:rowOff>295275</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000-00001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38100</xdr:rowOff>
        </xdr:from>
        <xdr:to>
          <xdr:col>4</xdr:col>
          <xdr:colOff>838200</xdr:colOff>
          <xdr:row>58</xdr:row>
          <xdr:rowOff>295275</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000-00001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38100</xdr:rowOff>
        </xdr:from>
        <xdr:to>
          <xdr:col>4</xdr:col>
          <xdr:colOff>838200</xdr:colOff>
          <xdr:row>59</xdr:row>
          <xdr:rowOff>295275</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000-00001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38100</xdr:rowOff>
        </xdr:from>
        <xdr:to>
          <xdr:col>4</xdr:col>
          <xdr:colOff>838200</xdr:colOff>
          <xdr:row>60</xdr:row>
          <xdr:rowOff>295275</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000-00001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38100</xdr:rowOff>
        </xdr:from>
        <xdr:to>
          <xdr:col>4</xdr:col>
          <xdr:colOff>838200</xdr:colOff>
          <xdr:row>61</xdr:row>
          <xdr:rowOff>295275</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000-00001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38100</xdr:rowOff>
        </xdr:from>
        <xdr:to>
          <xdr:col>4</xdr:col>
          <xdr:colOff>838200</xdr:colOff>
          <xdr:row>62</xdr:row>
          <xdr:rowOff>295275</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000-00001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38100</xdr:rowOff>
        </xdr:from>
        <xdr:to>
          <xdr:col>4</xdr:col>
          <xdr:colOff>838200</xdr:colOff>
          <xdr:row>63</xdr:row>
          <xdr:rowOff>295275</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000-00001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38100</xdr:rowOff>
        </xdr:from>
        <xdr:to>
          <xdr:col>4</xdr:col>
          <xdr:colOff>838200</xdr:colOff>
          <xdr:row>64</xdr:row>
          <xdr:rowOff>295275</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000-00001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57</xdr:row>
          <xdr:rowOff>28575</xdr:rowOff>
        </xdr:from>
        <xdr:to>
          <xdr:col>5</xdr:col>
          <xdr:colOff>790575</xdr:colOff>
          <xdr:row>57</xdr:row>
          <xdr:rowOff>276225</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000-00001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58</xdr:row>
          <xdr:rowOff>28575</xdr:rowOff>
        </xdr:from>
        <xdr:to>
          <xdr:col>5</xdr:col>
          <xdr:colOff>790575</xdr:colOff>
          <xdr:row>58</xdr:row>
          <xdr:rowOff>276225</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000-00001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59</xdr:row>
          <xdr:rowOff>28575</xdr:rowOff>
        </xdr:from>
        <xdr:to>
          <xdr:col>5</xdr:col>
          <xdr:colOff>790575</xdr:colOff>
          <xdr:row>59</xdr:row>
          <xdr:rowOff>276225</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000-00001F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60</xdr:row>
          <xdr:rowOff>28575</xdr:rowOff>
        </xdr:from>
        <xdr:to>
          <xdr:col>5</xdr:col>
          <xdr:colOff>790575</xdr:colOff>
          <xdr:row>60</xdr:row>
          <xdr:rowOff>276225</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000-000020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61</xdr:row>
          <xdr:rowOff>28575</xdr:rowOff>
        </xdr:from>
        <xdr:to>
          <xdr:col>5</xdr:col>
          <xdr:colOff>790575</xdr:colOff>
          <xdr:row>61</xdr:row>
          <xdr:rowOff>276225</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000-00002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62</xdr:row>
          <xdr:rowOff>28575</xdr:rowOff>
        </xdr:from>
        <xdr:to>
          <xdr:col>5</xdr:col>
          <xdr:colOff>790575</xdr:colOff>
          <xdr:row>62</xdr:row>
          <xdr:rowOff>276225</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000-00002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63</xdr:row>
          <xdr:rowOff>28575</xdr:rowOff>
        </xdr:from>
        <xdr:to>
          <xdr:col>5</xdr:col>
          <xdr:colOff>790575</xdr:colOff>
          <xdr:row>63</xdr:row>
          <xdr:rowOff>276225</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000-00002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64</xdr:row>
          <xdr:rowOff>28575</xdr:rowOff>
        </xdr:from>
        <xdr:to>
          <xdr:col>5</xdr:col>
          <xdr:colOff>790575</xdr:colOff>
          <xdr:row>64</xdr:row>
          <xdr:rowOff>276225</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000-00002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31</xdr:row>
          <xdr:rowOff>0</xdr:rowOff>
        </xdr:from>
        <xdr:to>
          <xdr:col>3</xdr:col>
          <xdr:colOff>447675</xdr:colOff>
          <xdr:row>32</xdr:row>
          <xdr:rowOff>28575</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000-00002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38</xdr:row>
          <xdr:rowOff>142875</xdr:rowOff>
        </xdr:from>
        <xdr:to>
          <xdr:col>2</xdr:col>
          <xdr:colOff>257175</xdr:colOff>
          <xdr:row>40</xdr:row>
          <xdr:rowOff>66675</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000-00002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38</xdr:row>
          <xdr:rowOff>142875</xdr:rowOff>
        </xdr:from>
        <xdr:to>
          <xdr:col>4</xdr:col>
          <xdr:colOff>304800</xdr:colOff>
          <xdr:row>40</xdr:row>
          <xdr:rowOff>28575</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000-00002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19</xdr:row>
          <xdr:rowOff>142875</xdr:rowOff>
        </xdr:from>
        <xdr:to>
          <xdr:col>9</xdr:col>
          <xdr:colOff>180975</xdr:colOff>
          <xdr:row>20</xdr:row>
          <xdr:rowOff>28575</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000-00002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27</xdr:row>
          <xdr:rowOff>104775</xdr:rowOff>
        </xdr:from>
        <xdr:to>
          <xdr:col>2</xdr:col>
          <xdr:colOff>123825</xdr:colOff>
          <xdr:row>29</xdr:row>
          <xdr:rowOff>66675</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000-00002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27</xdr:row>
          <xdr:rowOff>104775</xdr:rowOff>
        </xdr:from>
        <xdr:to>
          <xdr:col>3</xdr:col>
          <xdr:colOff>295275</xdr:colOff>
          <xdr:row>29</xdr:row>
          <xdr:rowOff>76200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00000000-0008-0000-0000-00002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24</xdr:row>
          <xdr:rowOff>104775</xdr:rowOff>
        </xdr:from>
        <xdr:to>
          <xdr:col>2</xdr:col>
          <xdr:colOff>123825</xdr:colOff>
          <xdr:row>26</xdr:row>
          <xdr:rowOff>66675</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000-00002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24</xdr:row>
          <xdr:rowOff>104775</xdr:rowOff>
        </xdr:from>
        <xdr:to>
          <xdr:col>3</xdr:col>
          <xdr:colOff>295275</xdr:colOff>
          <xdr:row>26</xdr:row>
          <xdr:rowOff>76200</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id="{00000000-0008-0000-0000-00002F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57</xdr:row>
          <xdr:rowOff>47625</xdr:rowOff>
        </xdr:from>
        <xdr:to>
          <xdr:col>4</xdr:col>
          <xdr:colOff>85725</xdr:colOff>
          <xdr:row>58</xdr:row>
          <xdr:rowOff>0</xdr:rowOff>
        </xdr:to>
        <xdr:sp macro="" textlink="">
          <xdr:nvSpPr>
            <xdr:cNvPr id="23600" name="Check Box 48" hidden="1">
              <a:extLst>
                <a:ext uri="{63B3BB69-23CF-44E3-9099-C40C66FF867C}">
                  <a14:compatExt spid="_x0000_s23600"/>
                </a:ext>
                <a:ext uri="{FF2B5EF4-FFF2-40B4-BE49-F238E27FC236}">
                  <a16:creationId xmlns:a16="http://schemas.microsoft.com/office/drawing/2014/main" id="{00000000-0008-0000-0000-000030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58</xdr:row>
          <xdr:rowOff>47625</xdr:rowOff>
        </xdr:from>
        <xdr:to>
          <xdr:col>4</xdr:col>
          <xdr:colOff>85725</xdr:colOff>
          <xdr:row>58</xdr:row>
          <xdr:rowOff>333375</xdr:rowOff>
        </xdr:to>
        <xdr:sp macro="" textlink="">
          <xdr:nvSpPr>
            <xdr:cNvPr id="23601" name="Check Box 49" hidden="1">
              <a:extLst>
                <a:ext uri="{63B3BB69-23CF-44E3-9099-C40C66FF867C}">
                  <a14:compatExt spid="_x0000_s23601"/>
                </a:ext>
                <a:ext uri="{FF2B5EF4-FFF2-40B4-BE49-F238E27FC236}">
                  <a16:creationId xmlns:a16="http://schemas.microsoft.com/office/drawing/2014/main" id="{00000000-0008-0000-0000-00003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59</xdr:row>
          <xdr:rowOff>47625</xdr:rowOff>
        </xdr:from>
        <xdr:to>
          <xdr:col>4</xdr:col>
          <xdr:colOff>85725</xdr:colOff>
          <xdr:row>60</xdr:row>
          <xdr:rowOff>0</xdr:rowOff>
        </xdr:to>
        <xdr:sp macro="" textlink="">
          <xdr:nvSpPr>
            <xdr:cNvPr id="23602" name="Check Box 50" hidden="1">
              <a:extLst>
                <a:ext uri="{63B3BB69-23CF-44E3-9099-C40C66FF867C}">
                  <a14:compatExt spid="_x0000_s23602"/>
                </a:ext>
                <a:ext uri="{FF2B5EF4-FFF2-40B4-BE49-F238E27FC236}">
                  <a16:creationId xmlns:a16="http://schemas.microsoft.com/office/drawing/2014/main" id="{00000000-0008-0000-0000-00003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60</xdr:row>
          <xdr:rowOff>47625</xdr:rowOff>
        </xdr:from>
        <xdr:to>
          <xdr:col>4</xdr:col>
          <xdr:colOff>85725</xdr:colOff>
          <xdr:row>61</xdr:row>
          <xdr:rowOff>0</xdr:rowOff>
        </xdr:to>
        <xdr:sp macro="" textlink="">
          <xdr:nvSpPr>
            <xdr:cNvPr id="23603" name="Check Box 51" hidden="1">
              <a:extLst>
                <a:ext uri="{63B3BB69-23CF-44E3-9099-C40C66FF867C}">
                  <a14:compatExt spid="_x0000_s23603"/>
                </a:ext>
                <a:ext uri="{FF2B5EF4-FFF2-40B4-BE49-F238E27FC236}">
                  <a16:creationId xmlns:a16="http://schemas.microsoft.com/office/drawing/2014/main" id="{00000000-0008-0000-0000-00003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61</xdr:row>
          <xdr:rowOff>47625</xdr:rowOff>
        </xdr:from>
        <xdr:to>
          <xdr:col>4</xdr:col>
          <xdr:colOff>85725</xdr:colOff>
          <xdr:row>62</xdr:row>
          <xdr:rowOff>0</xdr:rowOff>
        </xdr:to>
        <xdr:sp macro="" textlink="">
          <xdr:nvSpPr>
            <xdr:cNvPr id="23604" name="Check Box 52" hidden="1">
              <a:extLst>
                <a:ext uri="{63B3BB69-23CF-44E3-9099-C40C66FF867C}">
                  <a14:compatExt spid="_x0000_s23604"/>
                </a:ext>
                <a:ext uri="{FF2B5EF4-FFF2-40B4-BE49-F238E27FC236}">
                  <a16:creationId xmlns:a16="http://schemas.microsoft.com/office/drawing/2014/main" id="{00000000-0008-0000-0000-00003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62</xdr:row>
          <xdr:rowOff>47625</xdr:rowOff>
        </xdr:from>
        <xdr:to>
          <xdr:col>4</xdr:col>
          <xdr:colOff>85725</xdr:colOff>
          <xdr:row>63</xdr:row>
          <xdr:rowOff>0</xdr:rowOff>
        </xdr:to>
        <xdr:sp macro="" textlink="">
          <xdr:nvSpPr>
            <xdr:cNvPr id="23605" name="Check Box 53" hidden="1">
              <a:extLst>
                <a:ext uri="{63B3BB69-23CF-44E3-9099-C40C66FF867C}">
                  <a14:compatExt spid="_x0000_s23605"/>
                </a:ext>
                <a:ext uri="{FF2B5EF4-FFF2-40B4-BE49-F238E27FC236}">
                  <a16:creationId xmlns:a16="http://schemas.microsoft.com/office/drawing/2014/main" id="{00000000-0008-0000-0000-00003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63</xdr:row>
          <xdr:rowOff>47625</xdr:rowOff>
        </xdr:from>
        <xdr:to>
          <xdr:col>4</xdr:col>
          <xdr:colOff>85725</xdr:colOff>
          <xdr:row>64</xdr:row>
          <xdr:rowOff>0</xdr:rowOff>
        </xdr:to>
        <xdr:sp macro="" textlink="">
          <xdr:nvSpPr>
            <xdr:cNvPr id="23606" name="Check Box 54" hidden="1">
              <a:extLst>
                <a:ext uri="{63B3BB69-23CF-44E3-9099-C40C66FF867C}">
                  <a14:compatExt spid="_x0000_s23606"/>
                </a:ext>
                <a:ext uri="{FF2B5EF4-FFF2-40B4-BE49-F238E27FC236}">
                  <a16:creationId xmlns:a16="http://schemas.microsoft.com/office/drawing/2014/main" id="{00000000-0008-0000-0000-00003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64</xdr:row>
          <xdr:rowOff>47625</xdr:rowOff>
        </xdr:from>
        <xdr:to>
          <xdr:col>4</xdr:col>
          <xdr:colOff>85725</xdr:colOff>
          <xdr:row>65</xdr:row>
          <xdr:rowOff>0</xdr:rowOff>
        </xdr:to>
        <xdr:sp macro="" textlink="">
          <xdr:nvSpPr>
            <xdr:cNvPr id="23607" name="Check Box 55" hidden="1">
              <a:extLst>
                <a:ext uri="{63B3BB69-23CF-44E3-9099-C40C66FF867C}">
                  <a14:compatExt spid="_x0000_s23607"/>
                </a:ext>
                <a:ext uri="{FF2B5EF4-FFF2-40B4-BE49-F238E27FC236}">
                  <a16:creationId xmlns:a16="http://schemas.microsoft.com/office/drawing/2014/main" id="{00000000-0008-0000-0000-00003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47</xdr:row>
          <xdr:rowOff>952500</xdr:rowOff>
        </xdr:from>
        <xdr:to>
          <xdr:col>2</xdr:col>
          <xdr:colOff>942975</xdr:colOff>
          <xdr:row>49</xdr:row>
          <xdr:rowOff>28575</xdr:rowOff>
        </xdr:to>
        <xdr:sp macro="" textlink="">
          <xdr:nvSpPr>
            <xdr:cNvPr id="23608" name="Check Box 56" hidden="1">
              <a:extLst>
                <a:ext uri="{63B3BB69-23CF-44E3-9099-C40C66FF867C}">
                  <a14:compatExt spid="_x0000_s23608"/>
                </a:ext>
                <a:ext uri="{FF2B5EF4-FFF2-40B4-BE49-F238E27FC236}">
                  <a16:creationId xmlns:a16="http://schemas.microsoft.com/office/drawing/2014/main" id="{00000000-0008-0000-0000-00003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47</xdr:row>
          <xdr:rowOff>962025</xdr:rowOff>
        </xdr:from>
        <xdr:to>
          <xdr:col>4</xdr:col>
          <xdr:colOff>819150</xdr:colOff>
          <xdr:row>49</xdr:row>
          <xdr:rowOff>28575</xdr:rowOff>
        </xdr:to>
        <xdr:sp macro="" textlink="">
          <xdr:nvSpPr>
            <xdr:cNvPr id="23609" name="Check Box 57" hidden="1">
              <a:extLst>
                <a:ext uri="{63B3BB69-23CF-44E3-9099-C40C66FF867C}">
                  <a14:compatExt spid="_x0000_s23609"/>
                </a:ext>
                <a:ext uri="{FF2B5EF4-FFF2-40B4-BE49-F238E27FC236}">
                  <a16:creationId xmlns:a16="http://schemas.microsoft.com/office/drawing/2014/main" id="{00000000-0008-0000-0000-00003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47</xdr:row>
          <xdr:rowOff>952500</xdr:rowOff>
        </xdr:from>
        <xdr:to>
          <xdr:col>4</xdr:col>
          <xdr:colOff>47625</xdr:colOff>
          <xdr:row>49</xdr:row>
          <xdr:rowOff>38100</xdr:rowOff>
        </xdr:to>
        <xdr:sp macro="" textlink="">
          <xdr:nvSpPr>
            <xdr:cNvPr id="23610" name="Check Box 58" hidden="1">
              <a:extLst>
                <a:ext uri="{63B3BB69-23CF-44E3-9099-C40C66FF867C}">
                  <a14:compatExt spid="_x0000_s23610"/>
                </a:ext>
                <a:ext uri="{FF2B5EF4-FFF2-40B4-BE49-F238E27FC236}">
                  <a16:creationId xmlns:a16="http://schemas.microsoft.com/office/drawing/2014/main" id="{00000000-0008-0000-0000-00003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49</xdr:row>
          <xdr:rowOff>0</xdr:rowOff>
        </xdr:from>
        <xdr:to>
          <xdr:col>2</xdr:col>
          <xdr:colOff>923925</xdr:colOff>
          <xdr:row>50</xdr:row>
          <xdr:rowOff>0</xdr:rowOff>
        </xdr:to>
        <xdr:sp macro="" textlink="">
          <xdr:nvSpPr>
            <xdr:cNvPr id="23611" name="Check Box 59" hidden="1">
              <a:extLst>
                <a:ext uri="{63B3BB69-23CF-44E3-9099-C40C66FF867C}">
                  <a14:compatExt spid="_x0000_s23611"/>
                </a:ext>
                <a:ext uri="{FF2B5EF4-FFF2-40B4-BE49-F238E27FC236}">
                  <a16:creationId xmlns:a16="http://schemas.microsoft.com/office/drawing/2014/main" id="{00000000-0008-0000-0000-00003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48</xdr:row>
          <xdr:rowOff>962025</xdr:rowOff>
        </xdr:from>
        <xdr:to>
          <xdr:col>4</xdr:col>
          <xdr:colOff>819150</xdr:colOff>
          <xdr:row>50</xdr:row>
          <xdr:rowOff>0</xdr:rowOff>
        </xdr:to>
        <xdr:sp macro="" textlink="">
          <xdr:nvSpPr>
            <xdr:cNvPr id="23612" name="Check Box 60" hidden="1">
              <a:extLst>
                <a:ext uri="{63B3BB69-23CF-44E3-9099-C40C66FF867C}">
                  <a14:compatExt spid="_x0000_s23612"/>
                </a:ext>
                <a:ext uri="{FF2B5EF4-FFF2-40B4-BE49-F238E27FC236}">
                  <a16:creationId xmlns:a16="http://schemas.microsoft.com/office/drawing/2014/main" id="{00000000-0008-0000-0000-00003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49</xdr:row>
          <xdr:rowOff>0</xdr:rowOff>
        </xdr:from>
        <xdr:to>
          <xdr:col>4</xdr:col>
          <xdr:colOff>38100</xdr:colOff>
          <xdr:row>50</xdr:row>
          <xdr:rowOff>28575</xdr:rowOff>
        </xdr:to>
        <xdr:sp macro="" textlink="">
          <xdr:nvSpPr>
            <xdr:cNvPr id="23613" name="Check Box 61" hidden="1">
              <a:extLst>
                <a:ext uri="{63B3BB69-23CF-44E3-9099-C40C66FF867C}">
                  <a14:compatExt spid="_x0000_s23613"/>
                </a:ext>
                <a:ext uri="{FF2B5EF4-FFF2-40B4-BE49-F238E27FC236}">
                  <a16:creationId xmlns:a16="http://schemas.microsoft.com/office/drawing/2014/main" id="{00000000-0008-0000-0000-00003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30</xdr:row>
          <xdr:rowOff>142875</xdr:rowOff>
        </xdr:from>
        <xdr:to>
          <xdr:col>2</xdr:col>
          <xdr:colOff>133350</xdr:colOff>
          <xdr:row>32</xdr:row>
          <xdr:rowOff>47625</xdr:rowOff>
        </xdr:to>
        <xdr:sp macro="" textlink="">
          <xdr:nvSpPr>
            <xdr:cNvPr id="23614" name="Check Box 62" hidden="1">
              <a:extLst>
                <a:ext uri="{63B3BB69-23CF-44E3-9099-C40C66FF867C}">
                  <a14:compatExt spid="_x0000_s236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30</xdr:row>
          <xdr:rowOff>152400</xdr:rowOff>
        </xdr:from>
        <xdr:to>
          <xdr:col>5</xdr:col>
          <xdr:colOff>28575</xdr:colOff>
          <xdr:row>32</xdr:row>
          <xdr:rowOff>28575</xdr:rowOff>
        </xdr:to>
        <xdr:sp macro="" textlink="">
          <xdr:nvSpPr>
            <xdr:cNvPr id="23616" name="Check Box 64" hidden="1">
              <a:extLst>
                <a:ext uri="{63B3BB69-23CF-44E3-9099-C40C66FF867C}">
                  <a14:compatExt spid="_x0000_s236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19</xdr:row>
          <xdr:rowOff>133350</xdr:rowOff>
        </xdr:from>
        <xdr:to>
          <xdr:col>11</xdr:col>
          <xdr:colOff>133350</xdr:colOff>
          <xdr:row>20</xdr:row>
          <xdr:rowOff>19050</xdr:rowOff>
        </xdr:to>
        <xdr:sp macro="" textlink="">
          <xdr:nvSpPr>
            <xdr:cNvPr id="23619" name="Check Box 67" hidden="1">
              <a:extLst>
                <a:ext uri="{63B3BB69-23CF-44E3-9099-C40C66FF867C}">
                  <a14:compatExt spid="_x0000_s236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30</xdr:row>
          <xdr:rowOff>161925</xdr:rowOff>
        </xdr:from>
        <xdr:to>
          <xdr:col>7</xdr:col>
          <xdr:colOff>152400</xdr:colOff>
          <xdr:row>32</xdr:row>
          <xdr:rowOff>47625</xdr:rowOff>
        </xdr:to>
        <xdr:sp macro="" textlink="">
          <xdr:nvSpPr>
            <xdr:cNvPr id="23620" name="Check Box 68" hidden="1">
              <a:extLst>
                <a:ext uri="{63B3BB69-23CF-44E3-9099-C40C66FF867C}">
                  <a14:compatExt spid="_x0000_s236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657225</xdr:colOff>
          <xdr:row>30</xdr:row>
          <xdr:rowOff>152400</xdr:rowOff>
        </xdr:from>
        <xdr:to>
          <xdr:col>10</xdr:col>
          <xdr:colOff>266700</xdr:colOff>
          <xdr:row>32</xdr:row>
          <xdr:rowOff>38100</xdr:rowOff>
        </xdr:to>
        <xdr:sp macro="" textlink="">
          <xdr:nvSpPr>
            <xdr:cNvPr id="23621" name="Check Box 69" hidden="1">
              <a:extLst>
                <a:ext uri="{63B3BB69-23CF-44E3-9099-C40C66FF867C}">
                  <a14:compatExt spid="_x0000_s236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38</xdr:row>
          <xdr:rowOff>133350</xdr:rowOff>
        </xdr:from>
        <xdr:to>
          <xdr:col>7</xdr:col>
          <xdr:colOff>266700</xdr:colOff>
          <xdr:row>40</xdr:row>
          <xdr:rowOff>19050</xdr:rowOff>
        </xdr:to>
        <xdr:sp macro="" textlink="">
          <xdr:nvSpPr>
            <xdr:cNvPr id="23622" name="Check Box 70" hidden="1">
              <a:extLst>
                <a:ext uri="{63B3BB69-23CF-44E3-9099-C40C66FF867C}">
                  <a14:compatExt spid="_x0000_s236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38</xdr:row>
          <xdr:rowOff>152400</xdr:rowOff>
        </xdr:from>
        <xdr:to>
          <xdr:col>9</xdr:col>
          <xdr:colOff>238125</xdr:colOff>
          <xdr:row>40</xdr:row>
          <xdr:rowOff>38100</xdr:rowOff>
        </xdr:to>
        <xdr:sp macro="" textlink="">
          <xdr:nvSpPr>
            <xdr:cNvPr id="23623" name="Check Box 71" hidden="1">
              <a:extLst>
                <a:ext uri="{63B3BB69-23CF-44E3-9099-C40C66FF867C}">
                  <a14:compatExt spid="_x0000_s236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51</xdr:row>
          <xdr:rowOff>142875</xdr:rowOff>
        </xdr:from>
        <xdr:to>
          <xdr:col>2</xdr:col>
          <xdr:colOff>152400</xdr:colOff>
          <xdr:row>53</xdr:row>
          <xdr:rowOff>28575</xdr:rowOff>
        </xdr:to>
        <xdr:sp macro="" textlink="">
          <xdr:nvSpPr>
            <xdr:cNvPr id="23624" name="Check Box 72" hidden="1">
              <a:extLst>
                <a:ext uri="{63B3BB69-23CF-44E3-9099-C40C66FF867C}">
                  <a14:compatExt spid="_x0000_s236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51</xdr:row>
          <xdr:rowOff>123825</xdr:rowOff>
        </xdr:from>
        <xdr:to>
          <xdr:col>4</xdr:col>
          <xdr:colOff>152400</xdr:colOff>
          <xdr:row>53</xdr:row>
          <xdr:rowOff>9525</xdr:rowOff>
        </xdr:to>
        <xdr:sp macro="" textlink="">
          <xdr:nvSpPr>
            <xdr:cNvPr id="23626" name="Check Box 74" hidden="1">
              <a:extLst>
                <a:ext uri="{63B3BB69-23CF-44E3-9099-C40C66FF867C}">
                  <a14:compatExt spid="_x0000_s236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904875</xdr:colOff>
          <xdr:row>51</xdr:row>
          <xdr:rowOff>142875</xdr:rowOff>
        </xdr:from>
        <xdr:to>
          <xdr:col>6</xdr:col>
          <xdr:colOff>257175</xdr:colOff>
          <xdr:row>53</xdr:row>
          <xdr:rowOff>28575</xdr:rowOff>
        </xdr:to>
        <xdr:sp macro="" textlink="">
          <xdr:nvSpPr>
            <xdr:cNvPr id="23627" name="Check Box 75" hidden="1">
              <a:extLst>
                <a:ext uri="{63B3BB69-23CF-44E3-9099-C40C66FF867C}">
                  <a14:compatExt spid="_x0000_s236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73</xdr:row>
          <xdr:rowOff>104775</xdr:rowOff>
        </xdr:from>
        <xdr:to>
          <xdr:col>2</xdr:col>
          <xdr:colOff>200025</xdr:colOff>
          <xdr:row>75</xdr:row>
          <xdr:rowOff>66675</xdr:rowOff>
        </xdr:to>
        <xdr:sp macro="" textlink="">
          <xdr:nvSpPr>
            <xdr:cNvPr id="23630" name="Check Box 78" hidden="1">
              <a:extLst>
                <a:ext uri="{63B3BB69-23CF-44E3-9099-C40C66FF867C}">
                  <a14:compatExt spid="_x0000_s236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73</xdr:row>
          <xdr:rowOff>104775</xdr:rowOff>
        </xdr:from>
        <xdr:to>
          <xdr:col>5</xdr:col>
          <xdr:colOff>171450</xdr:colOff>
          <xdr:row>75</xdr:row>
          <xdr:rowOff>66675</xdr:rowOff>
        </xdr:to>
        <xdr:sp macro="" textlink="">
          <xdr:nvSpPr>
            <xdr:cNvPr id="23631" name="Check Box 79" hidden="1">
              <a:extLst>
                <a:ext uri="{63B3BB69-23CF-44E3-9099-C40C66FF867C}">
                  <a14:compatExt spid="_x0000_s236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73</xdr:row>
          <xdr:rowOff>104775</xdr:rowOff>
        </xdr:from>
        <xdr:to>
          <xdr:col>8</xdr:col>
          <xdr:colOff>219075</xdr:colOff>
          <xdr:row>75</xdr:row>
          <xdr:rowOff>66675</xdr:rowOff>
        </xdr:to>
        <xdr:sp macro="" textlink="">
          <xdr:nvSpPr>
            <xdr:cNvPr id="23632" name="Check Box 80" hidden="1">
              <a:extLst>
                <a:ext uri="{63B3BB69-23CF-44E3-9099-C40C66FF867C}">
                  <a14:compatExt spid="_x0000_s236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41</xdr:row>
          <xdr:rowOff>133350</xdr:rowOff>
        </xdr:from>
        <xdr:to>
          <xdr:col>2</xdr:col>
          <xdr:colOff>76200</xdr:colOff>
          <xdr:row>43</xdr:row>
          <xdr:rowOff>38100</xdr:rowOff>
        </xdr:to>
        <xdr:sp macro="" textlink="">
          <xdr:nvSpPr>
            <xdr:cNvPr id="23633" name="Check Box 81" hidden="1">
              <a:extLst>
                <a:ext uri="{63B3BB69-23CF-44E3-9099-C40C66FF867C}">
                  <a14:compatExt spid="_x0000_s23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142875</xdr:rowOff>
        </xdr:from>
        <xdr:to>
          <xdr:col>4</xdr:col>
          <xdr:colOff>57150</xdr:colOff>
          <xdr:row>43</xdr:row>
          <xdr:rowOff>9525</xdr:rowOff>
        </xdr:to>
        <xdr:sp macro="" textlink="">
          <xdr:nvSpPr>
            <xdr:cNvPr id="23634" name="Check Box 82" hidden="1">
              <a:extLst>
                <a:ext uri="{63B3BB69-23CF-44E3-9099-C40C66FF867C}">
                  <a14:compatExt spid="_x0000_s23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69</xdr:row>
          <xdr:rowOff>0</xdr:rowOff>
        </xdr:from>
        <xdr:to>
          <xdr:col>1</xdr:col>
          <xdr:colOff>1285875</xdr:colOff>
          <xdr:row>70</xdr:row>
          <xdr:rowOff>38100</xdr:rowOff>
        </xdr:to>
        <xdr:sp macro="" textlink="">
          <xdr:nvSpPr>
            <xdr:cNvPr id="23635" name="Check Box 83" hidden="1">
              <a:extLst>
                <a:ext uri="{63B3BB69-23CF-44E3-9099-C40C66FF867C}">
                  <a14:compatExt spid="_x0000_s23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69</xdr:row>
          <xdr:rowOff>0</xdr:rowOff>
        </xdr:from>
        <xdr:to>
          <xdr:col>3</xdr:col>
          <xdr:colOff>790575</xdr:colOff>
          <xdr:row>70</xdr:row>
          <xdr:rowOff>38100</xdr:rowOff>
        </xdr:to>
        <xdr:sp macro="" textlink="">
          <xdr:nvSpPr>
            <xdr:cNvPr id="23636" name="Check Box 84" hidden="1">
              <a:extLst>
                <a:ext uri="{63B3BB69-23CF-44E3-9099-C40C66FF867C}">
                  <a14:compatExt spid="_x0000_s23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69</xdr:row>
          <xdr:rowOff>0</xdr:rowOff>
        </xdr:from>
        <xdr:to>
          <xdr:col>6</xdr:col>
          <xdr:colOff>0</xdr:colOff>
          <xdr:row>70</xdr:row>
          <xdr:rowOff>38100</xdr:rowOff>
        </xdr:to>
        <xdr:sp macro="" textlink="">
          <xdr:nvSpPr>
            <xdr:cNvPr id="23637" name="Check Box 85" hidden="1">
              <a:extLst>
                <a:ext uri="{63B3BB69-23CF-44E3-9099-C40C66FF867C}">
                  <a14:compatExt spid="_x0000_s23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6</xdr:row>
          <xdr:rowOff>104775</xdr:rowOff>
        </xdr:from>
        <xdr:to>
          <xdr:col>3</xdr:col>
          <xdr:colOff>904875</xdr:colOff>
          <xdr:row>6</xdr:row>
          <xdr:rowOff>304800</xdr:rowOff>
        </xdr:to>
        <xdr:sp macro="" textlink="">
          <xdr:nvSpPr>
            <xdr:cNvPr id="3483" name="Check Box AM1_1" hidden="1">
              <a:extLst>
                <a:ext uri="{63B3BB69-23CF-44E3-9099-C40C66FF867C}">
                  <a14:compatExt spid="_x0000_s3483"/>
                </a:ext>
                <a:ext uri="{FF2B5EF4-FFF2-40B4-BE49-F238E27FC236}">
                  <a16:creationId xmlns:a16="http://schemas.microsoft.com/office/drawing/2014/main" id="{00000000-0008-0000-0100-00009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104775</xdr:rowOff>
        </xdr:from>
        <xdr:to>
          <xdr:col>3</xdr:col>
          <xdr:colOff>904875</xdr:colOff>
          <xdr:row>11</xdr:row>
          <xdr:rowOff>304800</xdr:rowOff>
        </xdr:to>
        <xdr:sp macro="" textlink="">
          <xdr:nvSpPr>
            <xdr:cNvPr id="3495" name="Check Box AM1_2" hidden="1">
              <a:extLst>
                <a:ext uri="{63B3BB69-23CF-44E3-9099-C40C66FF867C}">
                  <a14:compatExt spid="_x0000_s3495"/>
                </a:ext>
                <a:ext uri="{FF2B5EF4-FFF2-40B4-BE49-F238E27FC236}">
                  <a16:creationId xmlns:a16="http://schemas.microsoft.com/office/drawing/2014/main" id="{00000000-0008-0000-0100-0000A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24</xdr:row>
          <xdr:rowOff>104775</xdr:rowOff>
        </xdr:from>
        <xdr:to>
          <xdr:col>3</xdr:col>
          <xdr:colOff>904875</xdr:colOff>
          <xdr:row>24</xdr:row>
          <xdr:rowOff>304800</xdr:rowOff>
        </xdr:to>
        <xdr:sp macro="" textlink="">
          <xdr:nvSpPr>
            <xdr:cNvPr id="3496" name="Check Box AM1_3" hidden="1">
              <a:extLst>
                <a:ext uri="{63B3BB69-23CF-44E3-9099-C40C66FF867C}">
                  <a14:compatExt spid="_x0000_s3496"/>
                </a:ext>
                <a:ext uri="{FF2B5EF4-FFF2-40B4-BE49-F238E27FC236}">
                  <a16:creationId xmlns:a16="http://schemas.microsoft.com/office/drawing/2014/main" id="{00000000-0008-0000-0100-0000A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33</xdr:row>
          <xdr:rowOff>104775</xdr:rowOff>
        </xdr:from>
        <xdr:to>
          <xdr:col>3</xdr:col>
          <xdr:colOff>904875</xdr:colOff>
          <xdr:row>33</xdr:row>
          <xdr:rowOff>304800</xdr:rowOff>
        </xdr:to>
        <xdr:sp macro="" textlink="">
          <xdr:nvSpPr>
            <xdr:cNvPr id="3497" name="Check Box AM1_4" hidden="1">
              <a:extLst>
                <a:ext uri="{63B3BB69-23CF-44E3-9099-C40C66FF867C}">
                  <a14:compatExt spid="_x0000_s3497"/>
                </a:ext>
                <a:ext uri="{FF2B5EF4-FFF2-40B4-BE49-F238E27FC236}">
                  <a16:creationId xmlns:a16="http://schemas.microsoft.com/office/drawing/2014/main" id="{00000000-0008-0000-0100-0000A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xdr:row>
          <xdr:rowOff>104775</xdr:rowOff>
        </xdr:from>
        <xdr:to>
          <xdr:col>4</xdr:col>
          <xdr:colOff>904875</xdr:colOff>
          <xdr:row>6</xdr:row>
          <xdr:rowOff>304800</xdr:rowOff>
        </xdr:to>
        <xdr:sp macro="" textlink="">
          <xdr:nvSpPr>
            <xdr:cNvPr id="3498" name="Check Box AM2_1" hidden="1">
              <a:extLst>
                <a:ext uri="{63B3BB69-23CF-44E3-9099-C40C66FF867C}">
                  <a14:compatExt spid="_x0000_s3498"/>
                </a:ext>
                <a:ext uri="{FF2B5EF4-FFF2-40B4-BE49-F238E27FC236}">
                  <a16:creationId xmlns:a16="http://schemas.microsoft.com/office/drawing/2014/main" id="{00000000-0008-0000-0100-0000A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xdr:row>
          <xdr:rowOff>104775</xdr:rowOff>
        </xdr:from>
        <xdr:to>
          <xdr:col>5</xdr:col>
          <xdr:colOff>904875</xdr:colOff>
          <xdr:row>6</xdr:row>
          <xdr:rowOff>304800</xdr:rowOff>
        </xdr:to>
        <xdr:sp macro="" textlink="">
          <xdr:nvSpPr>
            <xdr:cNvPr id="3499" name="Check Box AM3_1" hidden="1">
              <a:extLst>
                <a:ext uri="{63B3BB69-23CF-44E3-9099-C40C66FF867C}">
                  <a14:compatExt spid="_x0000_s3499"/>
                </a:ext>
                <a:ext uri="{FF2B5EF4-FFF2-40B4-BE49-F238E27FC236}">
                  <a16:creationId xmlns:a16="http://schemas.microsoft.com/office/drawing/2014/main" id="{00000000-0008-0000-0100-0000A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6</xdr:row>
          <xdr:rowOff>104775</xdr:rowOff>
        </xdr:from>
        <xdr:to>
          <xdr:col>6</xdr:col>
          <xdr:colOff>904875</xdr:colOff>
          <xdr:row>6</xdr:row>
          <xdr:rowOff>304800</xdr:rowOff>
        </xdr:to>
        <xdr:sp macro="" textlink="">
          <xdr:nvSpPr>
            <xdr:cNvPr id="3500" name="Check Box AM4_1" hidden="1">
              <a:extLst>
                <a:ext uri="{63B3BB69-23CF-44E3-9099-C40C66FF867C}">
                  <a14:compatExt spid="_x0000_s3500"/>
                </a:ext>
                <a:ext uri="{FF2B5EF4-FFF2-40B4-BE49-F238E27FC236}">
                  <a16:creationId xmlns:a16="http://schemas.microsoft.com/office/drawing/2014/main" id="{00000000-0008-0000-0100-0000A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xdr:row>
          <xdr:rowOff>104775</xdr:rowOff>
        </xdr:from>
        <xdr:to>
          <xdr:col>7</xdr:col>
          <xdr:colOff>904875</xdr:colOff>
          <xdr:row>6</xdr:row>
          <xdr:rowOff>304800</xdr:rowOff>
        </xdr:to>
        <xdr:sp macro="" textlink="">
          <xdr:nvSpPr>
            <xdr:cNvPr id="3501" name="Check Box AM5_1" hidden="1">
              <a:extLst>
                <a:ext uri="{63B3BB69-23CF-44E3-9099-C40C66FF867C}">
                  <a14:compatExt spid="_x0000_s3501"/>
                </a:ext>
                <a:ext uri="{FF2B5EF4-FFF2-40B4-BE49-F238E27FC236}">
                  <a16:creationId xmlns:a16="http://schemas.microsoft.com/office/drawing/2014/main" id="{00000000-0008-0000-0100-0000A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xdr:row>
          <xdr:rowOff>104775</xdr:rowOff>
        </xdr:from>
        <xdr:to>
          <xdr:col>4</xdr:col>
          <xdr:colOff>904875</xdr:colOff>
          <xdr:row>11</xdr:row>
          <xdr:rowOff>304800</xdr:rowOff>
        </xdr:to>
        <xdr:sp macro="" textlink="">
          <xdr:nvSpPr>
            <xdr:cNvPr id="3502" name="Check Box AM2_2" hidden="1">
              <a:extLst>
                <a:ext uri="{63B3BB69-23CF-44E3-9099-C40C66FF867C}">
                  <a14:compatExt spid="_x0000_s3502"/>
                </a:ext>
                <a:ext uri="{FF2B5EF4-FFF2-40B4-BE49-F238E27FC236}">
                  <a16:creationId xmlns:a16="http://schemas.microsoft.com/office/drawing/2014/main" id="{00000000-0008-0000-0100-0000A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xdr:row>
          <xdr:rowOff>104775</xdr:rowOff>
        </xdr:from>
        <xdr:to>
          <xdr:col>5</xdr:col>
          <xdr:colOff>904875</xdr:colOff>
          <xdr:row>11</xdr:row>
          <xdr:rowOff>304800</xdr:rowOff>
        </xdr:to>
        <xdr:sp macro="" textlink="">
          <xdr:nvSpPr>
            <xdr:cNvPr id="3503" name="Check Box AM3_2" hidden="1">
              <a:extLst>
                <a:ext uri="{63B3BB69-23CF-44E3-9099-C40C66FF867C}">
                  <a14:compatExt spid="_x0000_s3503"/>
                </a:ext>
                <a:ext uri="{FF2B5EF4-FFF2-40B4-BE49-F238E27FC236}">
                  <a16:creationId xmlns:a16="http://schemas.microsoft.com/office/drawing/2014/main" id="{00000000-0008-0000-0100-0000A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104775</xdr:rowOff>
        </xdr:from>
        <xdr:to>
          <xdr:col>6</xdr:col>
          <xdr:colOff>904875</xdr:colOff>
          <xdr:row>11</xdr:row>
          <xdr:rowOff>304800</xdr:rowOff>
        </xdr:to>
        <xdr:sp macro="" textlink="">
          <xdr:nvSpPr>
            <xdr:cNvPr id="3504" name="Check Box AM4_2" hidden="1">
              <a:extLst>
                <a:ext uri="{63B3BB69-23CF-44E3-9099-C40C66FF867C}">
                  <a14:compatExt spid="_x0000_s3504"/>
                </a:ext>
                <a:ext uri="{FF2B5EF4-FFF2-40B4-BE49-F238E27FC236}">
                  <a16:creationId xmlns:a16="http://schemas.microsoft.com/office/drawing/2014/main" id="{00000000-0008-0000-0100-0000B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xdr:row>
          <xdr:rowOff>104775</xdr:rowOff>
        </xdr:from>
        <xdr:to>
          <xdr:col>7</xdr:col>
          <xdr:colOff>904875</xdr:colOff>
          <xdr:row>11</xdr:row>
          <xdr:rowOff>304800</xdr:rowOff>
        </xdr:to>
        <xdr:sp macro="" textlink="">
          <xdr:nvSpPr>
            <xdr:cNvPr id="3505" name="Check Box AM5_2" hidden="1">
              <a:extLst>
                <a:ext uri="{63B3BB69-23CF-44E3-9099-C40C66FF867C}">
                  <a14:compatExt spid="_x0000_s3505"/>
                </a:ext>
                <a:ext uri="{FF2B5EF4-FFF2-40B4-BE49-F238E27FC236}">
                  <a16:creationId xmlns:a16="http://schemas.microsoft.com/office/drawing/2014/main" id="{00000000-0008-0000-0100-0000B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24</xdr:row>
          <xdr:rowOff>104775</xdr:rowOff>
        </xdr:from>
        <xdr:to>
          <xdr:col>4</xdr:col>
          <xdr:colOff>904875</xdr:colOff>
          <xdr:row>24</xdr:row>
          <xdr:rowOff>304800</xdr:rowOff>
        </xdr:to>
        <xdr:sp macro="" textlink="">
          <xdr:nvSpPr>
            <xdr:cNvPr id="3506" name="Check Box Am2_3" hidden="1">
              <a:extLst>
                <a:ext uri="{63B3BB69-23CF-44E3-9099-C40C66FF867C}">
                  <a14:compatExt spid="_x0000_s3506"/>
                </a:ext>
                <a:ext uri="{FF2B5EF4-FFF2-40B4-BE49-F238E27FC236}">
                  <a16:creationId xmlns:a16="http://schemas.microsoft.com/office/drawing/2014/main" id="{00000000-0008-0000-0100-0000B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104775</xdr:rowOff>
        </xdr:from>
        <xdr:to>
          <xdr:col>5</xdr:col>
          <xdr:colOff>904875</xdr:colOff>
          <xdr:row>24</xdr:row>
          <xdr:rowOff>304800</xdr:rowOff>
        </xdr:to>
        <xdr:sp macro="" textlink="">
          <xdr:nvSpPr>
            <xdr:cNvPr id="3507" name="Check Box AM3_3" hidden="1">
              <a:extLst>
                <a:ext uri="{63B3BB69-23CF-44E3-9099-C40C66FF867C}">
                  <a14:compatExt spid="_x0000_s3507"/>
                </a:ext>
                <a:ext uri="{FF2B5EF4-FFF2-40B4-BE49-F238E27FC236}">
                  <a16:creationId xmlns:a16="http://schemas.microsoft.com/office/drawing/2014/main" id="{00000000-0008-0000-0100-0000B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24</xdr:row>
          <xdr:rowOff>104775</xdr:rowOff>
        </xdr:from>
        <xdr:to>
          <xdr:col>6</xdr:col>
          <xdr:colOff>904875</xdr:colOff>
          <xdr:row>24</xdr:row>
          <xdr:rowOff>304800</xdr:rowOff>
        </xdr:to>
        <xdr:sp macro="" textlink="">
          <xdr:nvSpPr>
            <xdr:cNvPr id="3508" name="Check Box AM4_3" hidden="1">
              <a:extLst>
                <a:ext uri="{63B3BB69-23CF-44E3-9099-C40C66FF867C}">
                  <a14:compatExt spid="_x0000_s3508"/>
                </a:ext>
                <a:ext uri="{FF2B5EF4-FFF2-40B4-BE49-F238E27FC236}">
                  <a16:creationId xmlns:a16="http://schemas.microsoft.com/office/drawing/2014/main" id="{00000000-0008-0000-0100-0000B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xdr:row>
          <xdr:rowOff>104775</xdr:rowOff>
        </xdr:from>
        <xdr:to>
          <xdr:col>7</xdr:col>
          <xdr:colOff>904875</xdr:colOff>
          <xdr:row>24</xdr:row>
          <xdr:rowOff>304800</xdr:rowOff>
        </xdr:to>
        <xdr:sp macro="" textlink="">
          <xdr:nvSpPr>
            <xdr:cNvPr id="3509" name="Check Box AM5_3" hidden="1">
              <a:extLst>
                <a:ext uri="{63B3BB69-23CF-44E3-9099-C40C66FF867C}">
                  <a14:compatExt spid="_x0000_s3509"/>
                </a:ext>
                <a:ext uri="{FF2B5EF4-FFF2-40B4-BE49-F238E27FC236}">
                  <a16:creationId xmlns:a16="http://schemas.microsoft.com/office/drawing/2014/main" id="{00000000-0008-0000-0100-0000B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xdr:row>
          <xdr:rowOff>104775</xdr:rowOff>
        </xdr:from>
        <xdr:to>
          <xdr:col>4</xdr:col>
          <xdr:colOff>904875</xdr:colOff>
          <xdr:row>33</xdr:row>
          <xdr:rowOff>304800</xdr:rowOff>
        </xdr:to>
        <xdr:sp macro="" textlink="">
          <xdr:nvSpPr>
            <xdr:cNvPr id="3510" name="Check Box AM2_4" hidden="1">
              <a:extLst>
                <a:ext uri="{63B3BB69-23CF-44E3-9099-C40C66FF867C}">
                  <a14:compatExt spid="_x0000_s3510"/>
                </a:ext>
                <a:ext uri="{FF2B5EF4-FFF2-40B4-BE49-F238E27FC236}">
                  <a16:creationId xmlns:a16="http://schemas.microsoft.com/office/drawing/2014/main" id="{00000000-0008-0000-0100-0000B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33</xdr:row>
          <xdr:rowOff>104775</xdr:rowOff>
        </xdr:from>
        <xdr:to>
          <xdr:col>5</xdr:col>
          <xdr:colOff>904875</xdr:colOff>
          <xdr:row>33</xdr:row>
          <xdr:rowOff>304800</xdr:rowOff>
        </xdr:to>
        <xdr:sp macro="" textlink="">
          <xdr:nvSpPr>
            <xdr:cNvPr id="3511" name="Check Box AM3_4" hidden="1">
              <a:extLst>
                <a:ext uri="{63B3BB69-23CF-44E3-9099-C40C66FF867C}">
                  <a14:compatExt spid="_x0000_s3511"/>
                </a:ext>
                <a:ext uri="{FF2B5EF4-FFF2-40B4-BE49-F238E27FC236}">
                  <a16:creationId xmlns:a16="http://schemas.microsoft.com/office/drawing/2014/main" id="{00000000-0008-0000-0100-0000B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33</xdr:row>
          <xdr:rowOff>104775</xdr:rowOff>
        </xdr:from>
        <xdr:to>
          <xdr:col>6</xdr:col>
          <xdr:colOff>904875</xdr:colOff>
          <xdr:row>33</xdr:row>
          <xdr:rowOff>304800</xdr:rowOff>
        </xdr:to>
        <xdr:sp macro="" textlink="">
          <xdr:nvSpPr>
            <xdr:cNvPr id="3512" name="Check Box AM4_4" hidden="1">
              <a:extLst>
                <a:ext uri="{63B3BB69-23CF-44E3-9099-C40C66FF867C}">
                  <a14:compatExt spid="_x0000_s3512"/>
                </a:ext>
                <a:ext uri="{FF2B5EF4-FFF2-40B4-BE49-F238E27FC236}">
                  <a16:creationId xmlns:a16="http://schemas.microsoft.com/office/drawing/2014/main" id="{00000000-0008-0000-0100-0000B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33</xdr:row>
          <xdr:rowOff>104775</xdr:rowOff>
        </xdr:from>
        <xdr:to>
          <xdr:col>7</xdr:col>
          <xdr:colOff>904875</xdr:colOff>
          <xdr:row>33</xdr:row>
          <xdr:rowOff>304800</xdr:rowOff>
        </xdr:to>
        <xdr:sp macro="" textlink="">
          <xdr:nvSpPr>
            <xdr:cNvPr id="3513" name="Check Box AM5_4" hidden="1">
              <a:extLst>
                <a:ext uri="{63B3BB69-23CF-44E3-9099-C40C66FF867C}">
                  <a14:compatExt spid="_x0000_s3513"/>
                </a:ext>
                <a:ext uri="{FF2B5EF4-FFF2-40B4-BE49-F238E27FC236}">
                  <a16:creationId xmlns:a16="http://schemas.microsoft.com/office/drawing/2014/main" id="{00000000-0008-0000-0100-0000B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xdr:row>
          <xdr:rowOff>38100</xdr:rowOff>
        </xdr:from>
        <xdr:to>
          <xdr:col>3</xdr:col>
          <xdr:colOff>714375</xdr:colOff>
          <xdr:row>7</xdr:row>
          <xdr:rowOff>352425</xdr:rowOff>
        </xdr:to>
        <xdr:sp macro="" textlink="">
          <xdr:nvSpPr>
            <xdr:cNvPr id="3514" name="Check Box 442" hidden="1">
              <a:extLst>
                <a:ext uri="{63B3BB69-23CF-44E3-9099-C40C66FF867C}">
                  <a14:compatExt spid="_x0000_s3514"/>
                </a:ext>
                <a:ext uri="{FF2B5EF4-FFF2-40B4-BE49-F238E27FC236}">
                  <a16:creationId xmlns:a16="http://schemas.microsoft.com/office/drawing/2014/main" id="{00000000-0008-0000-0100-0000BA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8</xdr:row>
          <xdr:rowOff>38100</xdr:rowOff>
        </xdr:from>
        <xdr:to>
          <xdr:col>3</xdr:col>
          <xdr:colOff>714375</xdr:colOff>
          <xdr:row>8</xdr:row>
          <xdr:rowOff>352425</xdr:rowOff>
        </xdr:to>
        <xdr:sp macro="" textlink="">
          <xdr:nvSpPr>
            <xdr:cNvPr id="3515" name="Check Box 443" hidden="1">
              <a:extLst>
                <a:ext uri="{63B3BB69-23CF-44E3-9099-C40C66FF867C}">
                  <a14:compatExt spid="_x0000_s3515"/>
                </a:ext>
                <a:ext uri="{FF2B5EF4-FFF2-40B4-BE49-F238E27FC236}">
                  <a16:creationId xmlns:a16="http://schemas.microsoft.com/office/drawing/2014/main" id="{00000000-0008-0000-0100-0000BB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9</xdr:row>
          <xdr:rowOff>38100</xdr:rowOff>
        </xdr:from>
        <xdr:to>
          <xdr:col>3</xdr:col>
          <xdr:colOff>714375</xdr:colOff>
          <xdr:row>9</xdr:row>
          <xdr:rowOff>352425</xdr:rowOff>
        </xdr:to>
        <xdr:sp macro="" textlink="">
          <xdr:nvSpPr>
            <xdr:cNvPr id="3516" name="Check Box 444" hidden="1">
              <a:extLst>
                <a:ext uri="{63B3BB69-23CF-44E3-9099-C40C66FF867C}">
                  <a14:compatExt spid="_x0000_s3516"/>
                </a:ext>
                <a:ext uri="{FF2B5EF4-FFF2-40B4-BE49-F238E27FC236}">
                  <a16:creationId xmlns:a16="http://schemas.microsoft.com/office/drawing/2014/main" id="{00000000-0008-0000-0100-0000BC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10</xdr:row>
          <xdr:rowOff>38100</xdr:rowOff>
        </xdr:from>
        <xdr:to>
          <xdr:col>3</xdr:col>
          <xdr:colOff>714375</xdr:colOff>
          <xdr:row>10</xdr:row>
          <xdr:rowOff>352425</xdr:rowOff>
        </xdr:to>
        <xdr:sp macro="" textlink="">
          <xdr:nvSpPr>
            <xdr:cNvPr id="3517" name="Check Box 445" hidden="1">
              <a:extLst>
                <a:ext uri="{63B3BB69-23CF-44E3-9099-C40C66FF867C}">
                  <a14:compatExt spid="_x0000_s3517"/>
                </a:ext>
                <a:ext uri="{FF2B5EF4-FFF2-40B4-BE49-F238E27FC236}">
                  <a16:creationId xmlns:a16="http://schemas.microsoft.com/office/drawing/2014/main" id="{00000000-0008-0000-0100-0000BD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7</xdr:row>
          <xdr:rowOff>38100</xdr:rowOff>
        </xdr:from>
        <xdr:to>
          <xdr:col>4</xdr:col>
          <xdr:colOff>714375</xdr:colOff>
          <xdr:row>7</xdr:row>
          <xdr:rowOff>352425</xdr:rowOff>
        </xdr:to>
        <xdr:sp macro="" textlink="">
          <xdr:nvSpPr>
            <xdr:cNvPr id="3518" name="Check Box 446" hidden="1">
              <a:extLst>
                <a:ext uri="{63B3BB69-23CF-44E3-9099-C40C66FF867C}">
                  <a14:compatExt spid="_x0000_s3518"/>
                </a:ext>
                <a:ext uri="{FF2B5EF4-FFF2-40B4-BE49-F238E27FC236}">
                  <a16:creationId xmlns:a16="http://schemas.microsoft.com/office/drawing/2014/main" id="{00000000-0008-0000-0100-0000BE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xdr:row>
          <xdr:rowOff>38100</xdr:rowOff>
        </xdr:from>
        <xdr:to>
          <xdr:col>4</xdr:col>
          <xdr:colOff>714375</xdr:colOff>
          <xdr:row>8</xdr:row>
          <xdr:rowOff>352425</xdr:rowOff>
        </xdr:to>
        <xdr:sp macro="" textlink="">
          <xdr:nvSpPr>
            <xdr:cNvPr id="3519" name="Check Box 447" hidden="1">
              <a:extLst>
                <a:ext uri="{63B3BB69-23CF-44E3-9099-C40C66FF867C}">
                  <a14:compatExt spid="_x0000_s3519"/>
                </a:ext>
                <a:ext uri="{FF2B5EF4-FFF2-40B4-BE49-F238E27FC236}">
                  <a16:creationId xmlns:a16="http://schemas.microsoft.com/office/drawing/2014/main" id="{00000000-0008-0000-0100-0000BF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xdr:row>
          <xdr:rowOff>38100</xdr:rowOff>
        </xdr:from>
        <xdr:to>
          <xdr:col>4</xdr:col>
          <xdr:colOff>714375</xdr:colOff>
          <xdr:row>9</xdr:row>
          <xdr:rowOff>352425</xdr:rowOff>
        </xdr:to>
        <xdr:sp macro="" textlink="">
          <xdr:nvSpPr>
            <xdr:cNvPr id="3520" name="Check Box 448" hidden="1">
              <a:extLst>
                <a:ext uri="{63B3BB69-23CF-44E3-9099-C40C66FF867C}">
                  <a14:compatExt spid="_x0000_s3520"/>
                </a:ext>
                <a:ext uri="{FF2B5EF4-FFF2-40B4-BE49-F238E27FC236}">
                  <a16:creationId xmlns:a16="http://schemas.microsoft.com/office/drawing/2014/main" id="{00000000-0008-0000-0100-0000C0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10</xdr:row>
          <xdr:rowOff>38100</xdr:rowOff>
        </xdr:from>
        <xdr:to>
          <xdr:col>4</xdr:col>
          <xdr:colOff>714375</xdr:colOff>
          <xdr:row>10</xdr:row>
          <xdr:rowOff>352425</xdr:rowOff>
        </xdr:to>
        <xdr:sp macro="" textlink="">
          <xdr:nvSpPr>
            <xdr:cNvPr id="3521" name="Check Box 449" hidden="1">
              <a:extLst>
                <a:ext uri="{63B3BB69-23CF-44E3-9099-C40C66FF867C}">
                  <a14:compatExt spid="_x0000_s3521"/>
                </a:ext>
                <a:ext uri="{FF2B5EF4-FFF2-40B4-BE49-F238E27FC236}">
                  <a16:creationId xmlns:a16="http://schemas.microsoft.com/office/drawing/2014/main" id="{00000000-0008-0000-0100-0000C1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38100</xdr:rowOff>
        </xdr:from>
        <xdr:to>
          <xdr:col>5</xdr:col>
          <xdr:colOff>714375</xdr:colOff>
          <xdr:row>7</xdr:row>
          <xdr:rowOff>352425</xdr:rowOff>
        </xdr:to>
        <xdr:sp macro="" textlink="">
          <xdr:nvSpPr>
            <xdr:cNvPr id="3522" name="Check Box 450" hidden="1">
              <a:extLst>
                <a:ext uri="{63B3BB69-23CF-44E3-9099-C40C66FF867C}">
                  <a14:compatExt spid="_x0000_s3522"/>
                </a:ext>
                <a:ext uri="{FF2B5EF4-FFF2-40B4-BE49-F238E27FC236}">
                  <a16:creationId xmlns:a16="http://schemas.microsoft.com/office/drawing/2014/main" id="{00000000-0008-0000-0100-0000C2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38100</xdr:rowOff>
        </xdr:from>
        <xdr:to>
          <xdr:col>5</xdr:col>
          <xdr:colOff>714375</xdr:colOff>
          <xdr:row>8</xdr:row>
          <xdr:rowOff>352425</xdr:rowOff>
        </xdr:to>
        <xdr:sp macro="" textlink="">
          <xdr:nvSpPr>
            <xdr:cNvPr id="3523" name="Check Box 451" hidden="1">
              <a:extLst>
                <a:ext uri="{63B3BB69-23CF-44E3-9099-C40C66FF867C}">
                  <a14:compatExt spid="_x0000_s3523"/>
                </a:ext>
                <a:ext uri="{FF2B5EF4-FFF2-40B4-BE49-F238E27FC236}">
                  <a16:creationId xmlns:a16="http://schemas.microsoft.com/office/drawing/2014/main" id="{00000000-0008-0000-0100-0000C3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38100</xdr:rowOff>
        </xdr:from>
        <xdr:to>
          <xdr:col>5</xdr:col>
          <xdr:colOff>714375</xdr:colOff>
          <xdr:row>9</xdr:row>
          <xdr:rowOff>352425</xdr:rowOff>
        </xdr:to>
        <xdr:sp macro="" textlink="">
          <xdr:nvSpPr>
            <xdr:cNvPr id="3524" name="Check Box 452" hidden="1">
              <a:extLst>
                <a:ext uri="{63B3BB69-23CF-44E3-9099-C40C66FF867C}">
                  <a14:compatExt spid="_x0000_s3524"/>
                </a:ext>
                <a:ext uri="{FF2B5EF4-FFF2-40B4-BE49-F238E27FC236}">
                  <a16:creationId xmlns:a16="http://schemas.microsoft.com/office/drawing/2014/main" id="{00000000-0008-0000-0100-0000C4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10</xdr:row>
          <xdr:rowOff>38100</xdr:rowOff>
        </xdr:from>
        <xdr:to>
          <xdr:col>5</xdr:col>
          <xdr:colOff>714375</xdr:colOff>
          <xdr:row>10</xdr:row>
          <xdr:rowOff>352425</xdr:rowOff>
        </xdr:to>
        <xdr:sp macro="" textlink="">
          <xdr:nvSpPr>
            <xdr:cNvPr id="3525" name="Check Box 453" hidden="1">
              <a:extLst>
                <a:ext uri="{63B3BB69-23CF-44E3-9099-C40C66FF867C}">
                  <a14:compatExt spid="_x0000_s3525"/>
                </a:ext>
                <a:ext uri="{FF2B5EF4-FFF2-40B4-BE49-F238E27FC236}">
                  <a16:creationId xmlns:a16="http://schemas.microsoft.com/office/drawing/2014/main" id="{00000000-0008-0000-0100-0000C5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7</xdr:row>
          <xdr:rowOff>38100</xdr:rowOff>
        </xdr:from>
        <xdr:to>
          <xdr:col>7</xdr:col>
          <xdr:colOff>714375</xdr:colOff>
          <xdr:row>7</xdr:row>
          <xdr:rowOff>352425</xdr:rowOff>
        </xdr:to>
        <xdr:sp macro="" textlink="">
          <xdr:nvSpPr>
            <xdr:cNvPr id="3530" name="Check Box 458" hidden="1">
              <a:extLst>
                <a:ext uri="{63B3BB69-23CF-44E3-9099-C40C66FF867C}">
                  <a14:compatExt spid="_x0000_s3530"/>
                </a:ext>
                <a:ext uri="{FF2B5EF4-FFF2-40B4-BE49-F238E27FC236}">
                  <a16:creationId xmlns:a16="http://schemas.microsoft.com/office/drawing/2014/main" id="{00000000-0008-0000-0100-0000CA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8</xdr:row>
          <xdr:rowOff>38100</xdr:rowOff>
        </xdr:from>
        <xdr:to>
          <xdr:col>7</xdr:col>
          <xdr:colOff>714375</xdr:colOff>
          <xdr:row>8</xdr:row>
          <xdr:rowOff>352425</xdr:rowOff>
        </xdr:to>
        <xdr:sp macro="" textlink="">
          <xdr:nvSpPr>
            <xdr:cNvPr id="3531" name="Check Box 459" hidden="1">
              <a:extLst>
                <a:ext uri="{63B3BB69-23CF-44E3-9099-C40C66FF867C}">
                  <a14:compatExt spid="_x0000_s3531"/>
                </a:ext>
                <a:ext uri="{FF2B5EF4-FFF2-40B4-BE49-F238E27FC236}">
                  <a16:creationId xmlns:a16="http://schemas.microsoft.com/office/drawing/2014/main" id="{00000000-0008-0000-0100-0000CB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xdr:row>
          <xdr:rowOff>38100</xdr:rowOff>
        </xdr:from>
        <xdr:to>
          <xdr:col>7</xdr:col>
          <xdr:colOff>714375</xdr:colOff>
          <xdr:row>9</xdr:row>
          <xdr:rowOff>352425</xdr:rowOff>
        </xdr:to>
        <xdr:sp macro="" textlink="">
          <xdr:nvSpPr>
            <xdr:cNvPr id="3532" name="Check Box 460" hidden="1">
              <a:extLst>
                <a:ext uri="{63B3BB69-23CF-44E3-9099-C40C66FF867C}">
                  <a14:compatExt spid="_x0000_s3532"/>
                </a:ext>
                <a:ext uri="{FF2B5EF4-FFF2-40B4-BE49-F238E27FC236}">
                  <a16:creationId xmlns:a16="http://schemas.microsoft.com/office/drawing/2014/main" id="{00000000-0008-0000-0100-0000CC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10</xdr:row>
          <xdr:rowOff>38100</xdr:rowOff>
        </xdr:from>
        <xdr:to>
          <xdr:col>7</xdr:col>
          <xdr:colOff>714375</xdr:colOff>
          <xdr:row>10</xdr:row>
          <xdr:rowOff>352425</xdr:rowOff>
        </xdr:to>
        <xdr:sp macro="" textlink="">
          <xdr:nvSpPr>
            <xdr:cNvPr id="3533" name="Check Box 461" hidden="1">
              <a:extLst>
                <a:ext uri="{63B3BB69-23CF-44E3-9099-C40C66FF867C}">
                  <a14:compatExt spid="_x0000_s3533"/>
                </a:ext>
                <a:ext uri="{FF2B5EF4-FFF2-40B4-BE49-F238E27FC236}">
                  <a16:creationId xmlns:a16="http://schemas.microsoft.com/office/drawing/2014/main" id="{00000000-0008-0000-0100-0000CD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xdr:row>
          <xdr:rowOff>38100</xdr:rowOff>
        </xdr:from>
        <xdr:to>
          <xdr:col>3</xdr:col>
          <xdr:colOff>714375</xdr:colOff>
          <xdr:row>12</xdr:row>
          <xdr:rowOff>352425</xdr:rowOff>
        </xdr:to>
        <xdr:sp macro="" textlink="">
          <xdr:nvSpPr>
            <xdr:cNvPr id="3534" name="Check Box 462" hidden="1">
              <a:extLst>
                <a:ext uri="{63B3BB69-23CF-44E3-9099-C40C66FF867C}">
                  <a14:compatExt spid="_x0000_s3534"/>
                </a:ext>
                <a:ext uri="{FF2B5EF4-FFF2-40B4-BE49-F238E27FC236}">
                  <a16:creationId xmlns:a16="http://schemas.microsoft.com/office/drawing/2014/main" id="{00000000-0008-0000-0100-0000CE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12</xdr:row>
          <xdr:rowOff>38100</xdr:rowOff>
        </xdr:from>
        <xdr:to>
          <xdr:col>4</xdr:col>
          <xdr:colOff>714375</xdr:colOff>
          <xdr:row>12</xdr:row>
          <xdr:rowOff>352425</xdr:rowOff>
        </xdr:to>
        <xdr:sp macro="" textlink="">
          <xdr:nvSpPr>
            <xdr:cNvPr id="3535" name="Check Box 463" hidden="1">
              <a:extLst>
                <a:ext uri="{63B3BB69-23CF-44E3-9099-C40C66FF867C}">
                  <a14:compatExt spid="_x0000_s3535"/>
                </a:ext>
                <a:ext uri="{FF2B5EF4-FFF2-40B4-BE49-F238E27FC236}">
                  <a16:creationId xmlns:a16="http://schemas.microsoft.com/office/drawing/2014/main" id="{00000000-0008-0000-0100-0000CF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12</xdr:row>
          <xdr:rowOff>38100</xdr:rowOff>
        </xdr:from>
        <xdr:to>
          <xdr:col>5</xdr:col>
          <xdr:colOff>714375</xdr:colOff>
          <xdr:row>12</xdr:row>
          <xdr:rowOff>352425</xdr:rowOff>
        </xdr:to>
        <xdr:sp macro="" textlink="">
          <xdr:nvSpPr>
            <xdr:cNvPr id="3536" name="Check Box 464" hidden="1">
              <a:extLst>
                <a:ext uri="{63B3BB69-23CF-44E3-9099-C40C66FF867C}">
                  <a14:compatExt spid="_x0000_s3536"/>
                </a:ext>
                <a:ext uri="{FF2B5EF4-FFF2-40B4-BE49-F238E27FC236}">
                  <a16:creationId xmlns:a16="http://schemas.microsoft.com/office/drawing/2014/main" id="{00000000-0008-0000-0100-0000D0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12</xdr:row>
          <xdr:rowOff>38100</xdr:rowOff>
        </xdr:from>
        <xdr:to>
          <xdr:col>6</xdr:col>
          <xdr:colOff>714375</xdr:colOff>
          <xdr:row>12</xdr:row>
          <xdr:rowOff>352425</xdr:rowOff>
        </xdr:to>
        <xdr:sp macro="" textlink="">
          <xdr:nvSpPr>
            <xdr:cNvPr id="3537" name="Check Box 465" hidden="1">
              <a:extLst>
                <a:ext uri="{63B3BB69-23CF-44E3-9099-C40C66FF867C}">
                  <a14:compatExt spid="_x0000_s3537"/>
                </a:ext>
                <a:ext uri="{FF2B5EF4-FFF2-40B4-BE49-F238E27FC236}">
                  <a16:creationId xmlns:a16="http://schemas.microsoft.com/office/drawing/2014/main" id="{00000000-0008-0000-0100-0000D1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12</xdr:row>
          <xdr:rowOff>38100</xdr:rowOff>
        </xdr:from>
        <xdr:to>
          <xdr:col>7</xdr:col>
          <xdr:colOff>714375</xdr:colOff>
          <xdr:row>12</xdr:row>
          <xdr:rowOff>352425</xdr:rowOff>
        </xdr:to>
        <xdr:sp macro="" textlink="">
          <xdr:nvSpPr>
            <xdr:cNvPr id="3538" name="Check Box 466" hidden="1">
              <a:extLst>
                <a:ext uri="{63B3BB69-23CF-44E3-9099-C40C66FF867C}">
                  <a14:compatExt spid="_x0000_s3538"/>
                </a:ext>
                <a:ext uri="{FF2B5EF4-FFF2-40B4-BE49-F238E27FC236}">
                  <a16:creationId xmlns:a16="http://schemas.microsoft.com/office/drawing/2014/main" id="{00000000-0008-0000-0100-0000D2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13</xdr:row>
          <xdr:rowOff>38100</xdr:rowOff>
        </xdr:from>
        <xdr:to>
          <xdr:col>3</xdr:col>
          <xdr:colOff>714375</xdr:colOff>
          <xdr:row>13</xdr:row>
          <xdr:rowOff>352425</xdr:rowOff>
        </xdr:to>
        <xdr:sp macro="" textlink="">
          <xdr:nvSpPr>
            <xdr:cNvPr id="3539" name="Check Box 467" hidden="1">
              <a:extLst>
                <a:ext uri="{63B3BB69-23CF-44E3-9099-C40C66FF867C}">
                  <a14:compatExt spid="_x0000_s3539"/>
                </a:ext>
                <a:ext uri="{FF2B5EF4-FFF2-40B4-BE49-F238E27FC236}">
                  <a16:creationId xmlns:a16="http://schemas.microsoft.com/office/drawing/2014/main" id="{00000000-0008-0000-0100-0000D3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13</xdr:row>
          <xdr:rowOff>38100</xdr:rowOff>
        </xdr:from>
        <xdr:to>
          <xdr:col>4</xdr:col>
          <xdr:colOff>714375</xdr:colOff>
          <xdr:row>13</xdr:row>
          <xdr:rowOff>352425</xdr:rowOff>
        </xdr:to>
        <xdr:sp macro="" textlink="">
          <xdr:nvSpPr>
            <xdr:cNvPr id="3540" name="Check Box 468" hidden="1">
              <a:extLst>
                <a:ext uri="{63B3BB69-23CF-44E3-9099-C40C66FF867C}">
                  <a14:compatExt spid="_x0000_s3540"/>
                </a:ext>
                <a:ext uri="{FF2B5EF4-FFF2-40B4-BE49-F238E27FC236}">
                  <a16:creationId xmlns:a16="http://schemas.microsoft.com/office/drawing/2014/main" id="{00000000-0008-0000-0100-0000D4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13</xdr:row>
          <xdr:rowOff>38100</xdr:rowOff>
        </xdr:from>
        <xdr:to>
          <xdr:col>5</xdr:col>
          <xdr:colOff>714375</xdr:colOff>
          <xdr:row>13</xdr:row>
          <xdr:rowOff>352425</xdr:rowOff>
        </xdr:to>
        <xdr:sp macro="" textlink="">
          <xdr:nvSpPr>
            <xdr:cNvPr id="3541" name="Check Box 469" hidden="1">
              <a:extLst>
                <a:ext uri="{63B3BB69-23CF-44E3-9099-C40C66FF867C}">
                  <a14:compatExt spid="_x0000_s3541"/>
                </a:ext>
                <a:ext uri="{FF2B5EF4-FFF2-40B4-BE49-F238E27FC236}">
                  <a16:creationId xmlns:a16="http://schemas.microsoft.com/office/drawing/2014/main" id="{00000000-0008-0000-0100-0000D5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13</xdr:row>
          <xdr:rowOff>38100</xdr:rowOff>
        </xdr:from>
        <xdr:to>
          <xdr:col>6</xdr:col>
          <xdr:colOff>714375</xdr:colOff>
          <xdr:row>13</xdr:row>
          <xdr:rowOff>352425</xdr:rowOff>
        </xdr:to>
        <xdr:sp macro="" textlink="">
          <xdr:nvSpPr>
            <xdr:cNvPr id="3542" name="Check Box 470" hidden="1">
              <a:extLst>
                <a:ext uri="{63B3BB69-23CF-44E3-9099-C40C66FF867C}">
                  <a14:compatExt spid="_x0000_s3542"/>
                </a:ext>
                <a:ext uri="{FF2B5EF4-FFF2-40B4-BE49-F238E27FC236}">
                  <a16:creationId xmlns:a16="http://schemas.microsoft.com/office/drawing/2014/main" id="{00000000-0008-0000-0100-0000D6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13</xdr:row>
          <xdr:rowOff>38100</xdr:rowOff>
        </xdr:from>
        <xdr:to>
          <xdr:col>7</xdr:col>
          <xdr:colOff>714375</xdr:colOff>
          <xdr:row>13</xdr:row>
          <xdr:rowOff>352425</xdr:rowOff>
        </xdr:to>
        <xdr:sp macro="" textlink="">
          <xdr:nvSpPr>
            <xdr:cNvPr id="3543" name="Check Box 471" hidden="1">
              <a:extLst>
                <a:ext uri="{63B3BB69-23CF-44E3-9099-C40C66FF867C}">
                  <a14:compatExt spid="_x0000_s3543"/>
                </a:ext>
                <a:ext uri="{FF2B5EF4-FFF2-40B4-BE49-F238E27FC236}">
                  <a16:creationId xmlns:a16="http://schemas.microsoft.com/office/drawing/2014/main" id="{00000000-0008-0000-0100-0000D7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14</xdr:row>
          <xdr:rowOff>38100</xdr:rowOff>
        </xdr:from>
        <xdr:to>
          <xdr:col>3</xdr:col>
          <xdr:colOff>714375</xdr:colOff>
          <xdr:row>14</xdr:row>
          <xdr:rowOff>352425</xdr:rowOff>
        </xdr:to>
        <xdr:sp macro="" textlink="">
          <xdr:nvSpPr>
            <xdr:cNvPr id="3544" name="Check Box 472" hidden="1">
              <a:extLst>
                <a:ext uri="{63B3BB69-23CF-44E3-9099-C40C66FF867C}">
                  <a14:compatExt spid="_x0000_s3544"/>
                </a:ext>
                <a:ext uri="{FF2B5EF4-FFF2-40B4-BE49-F238E27FC236}">
                  <a16:creationId xmlns:a16="http://schemas.microsoft.com/office/drawing/2014/main" id="{00000000-0008-0000-0100-0000D8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14</xdr:row>
          <xdr:rowOff>38100</xdr:rowOff>
        </xdr:from>
        <xdr:to>
          <xdr:col>4</xdr:col>
          <xdr:colOff>714375</xdr:colOff>
          <xdr:row>14</xdr:row>
          <xdr:rowOff>352425</xdr:rowOff>
        </xdr:to>
        <xdr:sp macro="" textlink="">
          <xdr:nvSpPr>
            <xdr:cNvPr id="3545" name="Check Box 473" hidden="1">
              <a:extLst>
                <a:ext uri="{63B3BB69-23CF-44E3-9099-C40C66FF867C}">
                  <a14:compatExt spid="_x0000_s3545"/>
                </a:ext>
                <a:ext uri="{FF2B5EF4-FFF2-40B4-BE49-F238E27FC236}">
                  <a16:creationId xmlns:a16="http://schemas.microsoft.com/office/drawing/2014/main" id="{00000000-0008-0000-0100-0000D9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14</xdr:row>
          <xdr:rowOff>38100</xdr:rowOff>
        </xdr:from>
        <xdr:to>
          <xdr:col>5</xdr:col>
          <xdr:colOff>714375</xdr:colOff>
          <xdr:row>14</xdr:row>
          <xdr:rowOff>352425</xdr:rowOff>
        </xdr:to>
        <xdr:sp macro="" textlink="">
          <xdr:nvSpPr>
            <xdr:cNvPr id="3546" name="Check Box 474" hidden="1">
              <a:extLst>
                <a:ext uri="{63B3BB69-23CF-44E3-9099-C40C66FF867C}">
                  <a14:compatExt spid="_x0000_s3546"/>
                </a:ext>
                <a:ext uri="{FF2B5EF4-FFF2-40B4-BE49-F238E27FC236}">
                  <a16:creationId xmlns:a16="http://schemas.microsoft.com/office/drawing/2014/main" id="{00000000-0008-0000-0100-0000DA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14</xdr:row>
          <xdr:rowOff>38100</xdr:rowOff>
        </xdr:from>
        <xdr:to>
          <xdr:col>6</xdr:col>
          <xdr:colOff>714375</xdr:colOff>
          <xdr:row>14</xdr:row>
          <xdr:rowOff>352425</xdr:rowOff>
        </xdr:to>
        <xdr:sp macro="" textlink="">
          <xdr:nvSpPr>
            <xdr:cNvPr id="3547" name="Check Box 475" hidden="1">
              <a:extLst>
                <a:ext uri="{63B3BB69-23CF-44E3-9099-C40C66FF867C}">
                  <a14:compatExt spid="_x0000_s3547"/>
                </a:ext>
                <a:ext uri="{FF2B5EF4-FFF2-40B4-BE49-F238E27FC236}">
                  <a16:creationId xmlns:a16="http://schemas.microsoft.com/office/drawing/2014/main" id="{00000000-0008-0000-0100-0000DB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14</xdr:row>
          <xdr:rowOff>38100</xdr:rowOff>
        </xdr:from>
        <xdr:to>
          <xdr:col>7</xdr:col>
          <xdr:colOff>714375</xdr:colOff>
          <xdr:row>14</xdr:row>
          <xdr:rowOff>352425</xdr:rowOff>
        </xdr:to>
        <xdr:sp macro="" textlink="">
          <xdr:nvSpPr>
            <xdr:cNvPr id="3548" name="Check Box 476" hidden="1">
              <a:extLst>
                <a:ext uri="{63B3BB69-23CF-44E3-9099-C40C66FF867C}">
                  <a14:compatExt spid="_x0000_s3548"/>
                </a:ext>
                <a:ext uri="{FF2B5EF4-FFF2-40B4-BE49-F238E27FC236}">
                  <a16:creationId xmlns:a16="http://schemas.microsoft.com/office/drawing/2014/main" id="{00000000-0008-0000-0100-0000DC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15</xdr:row>
          <xdr:rowOff>38100</xdr:rowOff>
        </xdr:from>
        <xdr:to>
          <xdr:col>3</xdr:col>
          <xdr:colOff>714375</xdr:colOff>
          <xdr:row>15</xdr:row>
          <xdr:rowOff>352425</xdr:rowOff>
        </xdr:to>
        <xdr:sp macro="" textlink="">
          <xdr:nvSpPr>
            <xdr:cNvPr id="3549" name="Check Box 477" hidden="1">
              <a:extLst>
                <a:ext uri="{63B3BB69-23CF-44E3-9099-C40C66FF867C}">
                  <a14:compatExt spid="_x0000_s3549"/>
                </a:ext>
                <a:ext uri="{FF2B5EF4-FFF2-40B4-BE49-F238E27FC236}">
                  <a16:creationId xmlns:a16="http://schemas.microsoft.com/office/drawing/2014/main" id="{00000000-0008-0000-0100-0000DD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15</xdr:row>
          <xdr:rowOff>38100</xdr:rowOff>
        </xdr:from>
        <xdr:to>
          <xdr:col>4</xdr:col>
          <xdr:colOff>714375</xdr:colOff>
          <xdr:row>15</xdr:row>
          <xdr:rowOff>352425</xdr:rowOff>
        </xdr:to>
        <xdr:sp macro="" textlink="">
          <xdr:nvSpPr>
            <xdr:cNvPr id="3550" name="Check Box 478" hidden="1">
              <a:extLst>
                <a:ext uri="{63B3BB69-23CF-44E3-9099-C40C66FF867C}">
                  <a14:compatExt spid="_x0000_s3550"/>
                </a:ext>
                <a:ext uri="{FF2B5EF4-FFF2-40B4-BE49-F238E27FC236}">
                  <a16:creationId xmlns:a16="http://schemas.microsoft.com/office/drawing/2014/main" id="{00000000-0008-0000-0100-0000DE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15</xdr:row>
          <xdr:rowOff>38100</xdr:rowOff>
        </xdr:from>
        <xdr:to>
          <xdr:col>5</xdr:col>
          <xdr:colOff>714375</xdr:colOff>
          <xdr:row>15</xdr:row>
          <xdr:rowOff>352425</xdr:rowOff>
        </xdr:to>
        <xdr:sp macro="" textlink="">
          <xdr:nvSpPr>
            <xdr:cNvPr id="3551" name="Check Box 479" hidden="1">
              <a:extLst>
                <a:ext uri="{63B3BB69-23CF-44E3-9099-C40C66FF867C}">
                  <a14:compatExt spid="_x0000_s3551"/>
                </a:ext>
                <a:ext uri="{FF2B5EF4-FFF2-40B4-BE49-F238E27FC236}">
                  <a16:creationId xmlns:a16="http://schemas.microsoft.com/office/drawing/2014/main" id="{00000000-0008-0000-0100-0000DF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15</xdr:row>
          <xdr:rowOff>38100</xdr:rowOff>
        </xdr:from>
        <xdr:to>
          <xdr:col>6</xdr:col>
          <xdr:colOff>714375</xdr:colOff>
          <xdr:row>15</xdr:row>
          <xdr:rowOff>352425</xdr:rowOff>
        </xdr:to>
        <xdr:sp macro="" textlink="">
          <xdr:nvSpPr>
            <xdr:cNvPr id="3552" name="Check Box 480" hidden="1">
              <a:extLst>
                <a:ext uri="{63B3BB69-23CF-44E3-9099-C40C66FF867C}">
                  <a14:compatExt spid="_x0000_s3552"/>
                </a:ext>
                <a:ext uri="{FF2B5EF4-FFF2-40B4-BE49-F238E27FC236}">
                  <a16:creationId xmlns:a16="http://schemas.microsoft.com/office/drawing/2014/main" id="{00000000-0008-0000-0100-0000E0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15</xdr:row>
          <xdr:rowOff>38100</xdr:rowOff>
        </xdr:from>
        <xdr:to>
          <xdr:col>7</xdr:col>
          <xdr:colOff>714375</xdr:colOff>
          <xdr:row>15</xdr:row>
          <xdr:rowOff>352425</xdr:rowOff>
        </xdr:to>
        <xdr:sp macro="" textlink="">
          <xdr:nvSpPr>
            <xdr:cNvPr id="3553" name="Check Box 481" hidden="1">
              <a:extLst>
                <a:ext uri="{63B3BB69-23CF-44E3-9099-C40C66FF867C}">
                  <a14:compatExt spid="_x0000_s3553"/>
                </a:ext>
                <a:ext uri="{FF2B5EF4-FFF2-40B4-BE49-F238E27FC236}">
                  <a16:creationId xmlns:a16="http://schemas.microsoft.com/office/drawing/2014/main" id="{00000000-0008-0000-0100-0000E1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16</xdr:row>
          <xdr:rowOff>38100</xdr:rowOff>
        </xdr:from>
        <xdr:to>
          <xdr:col>3</xdr:col>
          <xdr:colOff>714375</xdr:colOff>
          <xdr:row>16</xdr:row>
          <xdr:rowOff>352425</xdr:rowOff>
        </xdr:to>
        <xdr:sp macro="" textlink="">
          <xdr:nvSpPr>
            <xdr:cNvPr id="3554" name="Check Box 482" hidden="1">
              <a:extLst>
                <a:ext uri="{63B3BB69-23CF-44E3-9099-C40C66FF867C}">
                  <a14:compatExt spid="_x0000_s3554"/>
                </a:ext>
                <a:ext uri="{FF2B5EF4-FFF2-40B4-BE49-F238E27FC236}">
                  <a16:creationId xmlns:a16="http://schemas.microsoft.com/office/drawing/2014/main" id="{00000000-0008-0000-0100-0000E2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16</xdr:row>
          <xdr:rowOff>38100</xdr:rowOff>
        </xdr:from>
        <xdr:to>
          <xdr:col>4</xdr:col>
          <xdr:colOff>714375</xdr:colOff>
          <xdr:row>16</xdr:row>
          <xdr:rowOff>352425</xdr:rowOff>
        </xdr:to>
        <xdr:sp macro="" textlink="">
          <xdr:nvSpPr>
            <xdr:cNvPr id="3555" name="Check Box 483" hidden="1">
              <a:extLst>
                <a:ext uri="{63B3BB69-23CF-44E3-9099-C40C66FF867C}">
                  <a14:compatExt spid="_x0000_s3555"/>
                </a:ext>
                <a:ext uri="{FF2B5EF4-FFF2-40B4-BE49-F238E27FC236}">
                  <a16:creationId xmlns:a16="http://schemas.microsoft.com/office/drawing/2014/main" id="{00000000-0008-0000-0100-0000E3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16</xdr:row>
          <xdr:rowOff>38100</xdr:rowOff>
        </xdr:from>
        <xdr:to>
          <xdr:col>5</xdr:col>
          <xdr:colOff>714375</xdr:colOff>
          <xdr:row>16</xdr:row>
          <xdr:rowOff>352425</xdr:rowOff>
        </xdr:to>
        <xdr:sp macro="" textlink="">
          <xdr:nvSpPr>
            <xdr:cNvPr id="3556" name="Check Box 484" hidden="1">
              <a:extLst>
                <a:ext uri="{63B3BB69-23CF-44E3-9099-C40C66FF867C}">
                  <a14:compatExt spid="_x0000_s3556"/>
                </a:ext>
                <a:ext uri="{FF2B5EF4-FFF2-40B4-BE49-F238E27FC236}">
                  <a16:creationId xmlns:a16="http://schemas.microsoft.com/office/drawing/2014/main" id="{00000000-0008-0000-0100-0000E4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16</xdr:row>
          <xdr:rowOff>38100</xdr:rowOff>
        </xdr:from>
        <xdr:to>
          <xdr:col>6</xdr:col>
          <xdr:colOff>714375</xdr:colOff>
          <xdr:row>16</xdr:row>
          <xdr:rowOff>352425</xdr:rowOff>
        </xdr:to>
        <xdr:sp macro="" textlink="">
          <xdr:nvSpPr>
            <xdr:cNvPr id="3557" name="Check Box 485" hidden="1">
              <a:extLst>
                <a:ext uri="{63B3BB69-23CF-44E3-9099-C40C66FF867C}">
                  <a14:compatExt spid="_x0000_s3557"/>
                </a:ext>
                <a:ext uri="{FF2B5EF4-FFF2-40B4-BE49-F238E27FC236}">
                  <a16:creationId xmlns:a16="http://schemas.microsoft.com/office/drawing/2014/main" id="{00000000-0008-0000-0100-0000E5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16</xdr:row>
          <xdr:rowOff>38100</xdr:rowOff>
        </xdr:from>
        <xdr:to>
          <xdr:col>7</xdr:col>
          <xdr:colOff>714375</xdr:colOff>
          <xdr:row>16</xdr:row>
          <xdr:rowOff>352425</xdr:rowOff>
        </xdr:to>
        <xdr:sp macro="" textlink="">
          <xdr:nvSpPr>
            <xdr:cNvPr id="3558" name="Check Box 486" hidden="1">
              <a:extLst>
                <a:ext uri="{63B3BB69-23CF-44E3-9099-C40C66FF867C}">
                  <a14:compatExt spid="_x0000_s3558"/>
                </a:ext>
                <a:ext uri="{FF2B5EF4-FFF2-40B4-BE49-F238E27FC236}">
                  <a16:creationId xmlns:a16="http://schemas.microsoft.com/office/drawing/2014/main" id="{00000000-0008-0000-0100-0000E6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17</xdr:row>
          <xdr:rowOff>38100</xdr:rowOff>
        </xdr:from>
        <xdr:to>
          <xdr:col>3</xdr:col>
          <xdr:colOff>714375</xdr:colOff>
          <xdr:row>17</xdr:row>
          <xdr:rowOff>352425</xdr:rowOff>
        </xdr:to>
        <xdr:sp macro="" textlink="">
          <xdr:nvSpPr>
            <xdr:cNvPr id="3559" name="Check Box 487" hidden="1">
              <a:extLst>
                <a:ext uri="{63B3BB69-23CF-44E3-9099-C40C66FF867C}">
                  <a14:compatExt spid="_x0000_s3559"/>
                </a:ext>
                <a:ext uri="{FF2B5EF4-FFF2-40B4-BE49-F238E27FC236}">
                  <a16:creationId xmlns:a16="http://schemas.microsoft.com/office/drawing/2014/main" id="{00000000-0008-0000-0100-0000E7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17</xdr:row>
          <xdr:rowOff>38100</xdr:rowOff>
        </xdr:from>
        <xdr:to>
          <xdr:col>4</xdr:col>
          <xdr:colOff>714375</xdr:colOff>
          <xdr:row>17</xdr:row>
          <xdr:rowOff>352425</xdr:rowOff>
        </xdr:to>
        <xdr:sp macro="" textlink="">
          <xdr:nvSpPr>
            <xdr:cNvPr id="3560" name="Check Box 488" hidden="1">
              <a:extLst>
                <a:ext uri="{63B3BB69-23CF-44E3-9099-C40C66FF867C}">
                  <a14:compatExt spid="_x0000_s3560"/>
                </a:ext>
                <a:ext uri="{FF2B5EF4-FFF2-40B4-BE49-F238E27FC236}">
                  <a16:creationId xmlns:a16="http://schemas.microsoft.com/office/drawing/2014/main" id="{00000000-0008-0000-0100-0000E8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17</xdr:row>
          <xdr:rowOff>38100</xdr:rowOff>
        </xdr:from>
        <xdr:to>
          <xdr:col>5</xdr:col>
          <xdr:colOff>714375</xdr:colOff>
          <xdr:row>17</xdr:row>
          <xdr:rowOff>352425</xdr:rowOff>
        </xdr:to>
        <xdr:sp macro="" textlink="">
          <xdr:nvSpPr>
            <xdr:cNvPr id="3561" name="Check Box 489" hidden="1">
              <a:extLst>
                <a:ext uri="{63B3BB69-23CF-44E3-9099-C40C66FF867C}">
                  <a14:compatExt spid="_x0000_s3561"/>
                </a:ext>
                <a:ext uri="{FF2B5EF4-FFF2-40B4-BE49-F238E27FC236}">
                  <a16:creationId xmlns:a16="http://schemas.microsoft.com/office/drawing/2014/main" id="{00000000-0008-0000-0100-0000E9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17</xdr:row>
          <xdr:rowOff>38100</xdr:rowOff>
        </xdr:from>
        <xdr:to>
          <xdr:col>6</xdr:col>
          <xdr:colOff>714375</xdr:colOff>
          <xdr:row>17</xdr:row>
          <xdr:rowOff>352425</xdr:rowOff>
        </xdr:to>
        <xdr:sp macro="" textlink="">
          <xdr:nvSpPr>
            <xdr:cNvPr id="3562" name="Check Box 490" hidden="1">
              <a:extLst>
                <a:ext uri="{63B3BB69-23CF-44E3-9099-C40C66FF867C}">
                  <a14:compatExt spid="_x0000_s3562"/>
                </a:ext>
                <a:ext uri="{FF2B5EF4-FFF2-40B4-BE49-F238E27FC236}">
                  <a16:creationId xmlns:a16="http://schemas.microsoft.com/office/drawing/2014/main" id="{00000000-0008-0000-0100-0000EA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17</xdr:row>
          <xdr:rowOff>38100</xdr:rowOff>
        </xdr:from>
        <xdr:to>
          <xdr:col>7</xdr:col>
          <xdr:colOff>714375</xdr:colOff>
          <xdr:row>17</xdr:row>
          <xdr:rowOff>352425</xdr:rowOff>
        </xdr:to>
        <xdr:sp macro="" textlink="">
          <xdr:nvSpPr>
            <xdr:cNvPr id="3563" name="Check Box 491" hidden="1">
              <a:extLst>
                <a:ext uri="{63B3BB69-23CF-44E3-9099-C40C66FF867C}">
                  <a14:compatExt spid="_x0000_s3563"/>
                </a:ext>
                <a:ext uri="{FF2B5EF4-FFF2-40B4-BE49-F238E27FC236}">
                  <a16:creationId xmlns:a16="http://schemas.microsoft.com/office/drawing/2014/main" id="{00000000-0008-0000-0100-0000EB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18</xdr:row>
          <xdr:rowOff>38100</xdr:rowOff>
        </xdr:from>
        <xdr:to>
          <xdr:col>3</xdr:col>
          <xdr:colOff>714375</xdr:colOff>
          <xdr:row>18</xdr:row>
          <xdr:rowOff>352425</xdr:rowOff>
        </xdr:to>
        <xdr:sp macro="" textlink="">
          <xdr:nvSpPr>
            <xdr:cNvPr id="3564" name="Check Box 492" hidden="1">
              <a:extLst>
                <a:ext uri="{63B3BB69-23CF-44E3-9099-C40C66FF867C}">
                  <a14:compatExt spid="_x0000_s3564"/>
                </a:ext>
                <a:ext uri="{FF2B5EF4-FFF2-40B4-BE49-F238E27FC236}">
                  <a16:creationId xmlns:a16="http://schemas.microsoft.com/office/drawing/2014/main" id="{00000000-0008-0000-0100-0000EC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18</xdr:row>
          <xdr:rowOff>38100</xdr:rowOff>
        </xdr:from>
        <xdr:to>
          <xdr:col>4</xdr:col>
          <xdr:colOff>714375</xdr:colOff>
          <xdr:row>18</xdr:row>
          <xdr:rowOff>352425</xdr:rowOff>
        </xdr:to>
        <xdr:sp macro="" textlink="">
          <xdr:nvSpPr>
            <xdr:cNvPr id="3565" name="Check Box 493" hidden="1">
              <a:extLst>
                <a:ext uri="{63B3BB69-23CF-44E3-9099-C40C66FF867C}">
                  <a14:compatExt spid="_x0000_s3565"/>
                </a:ext>
                <a:ext uri="{FF2B5EF4-FFF2-40B4-BE49-F238E27FC236}">
                  <a16:creationId xmlns:a16="http://schemas.microsoft.com/office/drawing/2014/main" id="{00000000-0008-0000-0100-0000ED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18</xdr:row>
          <xdr:rowOff>38100</xdr:rowOff>
        </xdr:from>
        <xdr:to>
          <xdr:col>5</xdr:col>
          <xdr:colOff>714375</xdr:colOff>
          <xdr:row>18</xdr:row>
          <xdr:rowOff>352425</xdr:rowOff>
        </xdr:to>
        <xdr:sp macro="" textlink="">
          <xdr:nvSpPr>
            <xdr:cNvPr id="3566" name="Check Box 494" hidden="1">
              <a:extLst>
                <a:ext uri="{63B3BB69-23CF-44E3-9099-C40C66FF867C}">
                  <a14:compatExt spid="_x0000_s3566"/>
                </a:ext>
                <a:ext uri="{FF2B5EF4-FFF2-40B4-BE49-F238E27FC236}">
                  <a16:creationId xmlns:a16="http://schemas.microsoft.com/office/drawing/2014/main" id="{00000000-0008-0000-0100-0000EE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18</xdr:row>
          <xdr:rowOff>38100</xdr:rowOff>
        </xdr:from>
        <xdr:to>
          <xdr:col>6</xdr:col>
          <xdr:colOff>714375</xdr:colOff>
          <xdr:row>18</xdr:row>
          <xdr:rowOff>352425</xdr:rowOff>
        </xdr:to>
        <xdr:sp macro="" textlink="">
          <xdr:nvSpPr>
            <xdr:cNvPr id="3567" name="Check Box 495" hidden="1">
              <a:extLst>
                <a:ext uri="{63B3BB69-23CF-44E3-9099-C40C66FF867C}">
                  <a14:compatExt spid="_x0000_s3567"/>
                </a:ext>
                <a:ext uri="{FF2B5EF4-FFF2-40B4-BE49-F238E27FC236}">
                  <a16:creationId xmlns:a16="http://schemas.microsoft.com/office/drawing/2014/main" id="{00000000-0008-0000-0100-0000EF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18</xdr:row>
          <xdr:rowOff>38100</xdr:rowOff>
        </xdr:from>
        <xdr:to>
          <xdr:col>7</xdr:col>
          <xdr:colOff>714375</xdr:colOff>
          <xdr:row>18</xdr:row>
          <xdr:rowOff>352425</xdr:rowOff>
        </xdr:to>
        <xdr:sp macro="" textlink="">
          <xdr:nvSpPr>
            <xdr:cNvPr id="3568" name="Check Box 496" hidden="1">
              <a:extLst>
                <a:ext uri="{63B3BB69-23CF-44E3-9099-C40C66FF867C}">
                  <a14:compatExt spid="_x0000_s3568"/>
                </a:ext>
                <a:ext uri="{FF2B5EF4-FFF2-40B4-BE49-F238E27FC236}">
                  <a16:creationId xmlns:a16="http://schemas.microsoft.com/office/drawing/2014/main" id="{00000000-0008-0000-0100-0000F0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19</xdr:row>
          <xdr:rowOff>38100</xdr:rowOff>
        </xdr:from>
        <xdr:to>
          <xdr:col>3</xdr:col>
          <xdr:colOff>714375</xdr:colOff>
          <xdr:row>19</xdr:row>
          <xdr:rowOff>352425</xdr:rowOff>
        </xdr:to>
        <xdr:sp macro="" textlink="">
          <xdr:nvSpPr>
            <xdr:cNvPr id="3569" name="Check Box 497" hidden="1">
              <a:extLst>
                <a:ext uri="{63B3BB69-23CF-44E3-9099-C40C66FF867C}">
                  <a14:compatExt spid="_x0000_s3569"/>
                </a:ext>
                <a:ext uri="{FF2B5EF4-FFF2-40B4-BE49-F238E27FC236}">
                  <a16:creationId xmlns:a16="http://schemas.microsoft.com/office/drawing/2014/main" id="{00000000-0008-0000-0100-0000F1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19</xdr:row>
          <xdr:rowOff>38100</xdr:rowOff>
        </xdr:from>
        <xdr:to>
          <xdr:col>4</xdr:col>
          <xdr:colOff>714375</xdr:colOff>
          <xdr:row>19</xdr:row>
          <xdr:rowOff>352425</xdr:rowOff>
        </xdr:to>
        <xdr:sp macro="" textlink="">
          <xdr:nvSpPr>
            <xdr:cNvPr id="3570" name="Check Box 498" hidden="1">
              <a:extLst>
                <a:ext uri="{63B3BB69-23CF-44E3-9099-C40C66FF867C}">
                  <a14:compatExt spid="_x0000_s3570"/>
                </a:ext>
                <a:ext uri="{FF2B5EF4-FFF2-40B4-BE49-F238E27FC236}">
                  <a16:creationId xmlns:a16="http://schemas.microsoft.com/office/drawing/2014/main" id="{00000000-0008-0000-0100-0000F2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19</xdr:row>
          <xdr:rowOff>38100</xdr:rowOff>
        </xdr:from>
        <xdr:to>
          <xdr:col>5</xdr:col>
          <xdr:colOff>714375</xdr:colOff>
          <xdr:row>19</xdr:row>
          <xdr:rowOff>352425</xdr:rowOff>
        </xdr:to>
        <xdr:sp macro="" textlink="">
          <xdr:nvSpPr>
            <xdr:cNvPr id="3571" name="Check Box 499" hidden="1">
              <a:extLst>
                <a:ext uri="{63B3BB69-23CF-44E3-9099-C40C66FF867C}">
                  <a14:compatExt spid="_x0000_s3571"/>
                </a:ext>
                <a:ext uri="{FF2B5EF4-FFF2-40B4-BE49-F238E27FC236}">
                  <a16:creationId xmlns:a16="http://schemas.microsoft.com/office/drawing/2014/main" id="{00000000-0008-0000-0100-0000F3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19</xdr:row>
          <xdr:rowOff>38100</xdr:rowOff>
        </xdr:from>
        <xdr:to>
          <xdr:col>6</xdr:col>
          <xdr:colOff>714375</xdr:colOff>
          <xdr:row>19</xdr:row>
          <xdr:rowOff>352425</xdr:rowOff>
        </xdr:to>
        <xdr:sp macro="" textlink="">
          <xdr:nvSpPr>
            <xdr:cNvPr id="3572" name="Check Box 500" hidden="1">
              <a:extLst>
                <a:ext uri="{63B3BB69-23CF-44E3-9099-C40C66FF867C}">
                  <a14:compatExt spid="_x0000_s3572"/>
                </a:ext>
                <a:ext uri="{FF2B5EF4-FFF2-40B4-BE49-F238E27FC236}">
                  <a16:creationId xmlns:a16="http://schemas.microsoft.com/office/drawing/2014/main" id="{00000000-0008-0000-0100-0000F4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19</xdr:row>
          <xdr:rowOff>38100</xdr:rowOff>
        </xdr:from>
        <xdr:to>
          <xdr:col>7</xdr:col>
          <xdr:colOff>714375</xdr:colOff>
          <xdr:row>19</xdr:row>
          <xdr:rowOff>352425</xdr:rowOff>
        </xdr:to>
        <xdr:sp macro="" textlink="">
          <xdr:nvSpPr>
            <xdr:cNvPr id="3573" name="Check Box 501" hidden="1">
              <a:extLst>
                <a:ext uri="{63B3BB69-23CF-44E3-9099-C40C66FF867C}">
                  <a14:compatExt spid="_x0000_s3573"/>
                </a:ext>
                <a:ext uri="{FF2B5EF4-FFF2-40B4-BE49-F238E27FC236}">
                  <a16:creationId xmlns:a16="http://schemas.microsoft.com/office/drawing/2014/main" id="{00000000-0008-0000-0100-0000F5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20</xdr:row>
          <xdr:rowOff>38100</xdr:rowOff>
        </xdr:from>
        <xdr:to>
          <xdr:col>3</xdr:col>
          <xdr:colOff>714375</xdr:colOff>
          <xdr:row>20</xdr:row>
          <xdr:rowOff>352425</xdr:rowOff>
        </xdr:to>
        <xdr:sp macro="" textlink="">
          <xdr:nvSpPr>
            <xdr:cNvPr id="3574" name="Check Box 502" hidden="1">
              <a:extLst>
                <a:ext uri="{63B3BB69-23CF-44E3-9099-C40C66FF867C}">
                  <a14:compatExt spid="_x0000_s3574"/>
                </a:ext>
                <a:ext uri="{FF2B5EF4-FFF2-40B4-BE49-F238E27FC236}">
                  <a16:creationId xmlns:a16="http://schemas.microsoft.com/office/drawing/2014/main" id="{00000000-0008-0000-0100-0000F6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38100</xdr:rowOff>
        </xdr:from>
        <xdr:to>
          <xdr:col>4</xdr:col>
          <xdr:colOff>714375</xdr:colOff>
          <xdr:row>20</xdr:row>
          <xdr:rowOff>352425</xdr:rowOff>
        </xdr:to>
        <xdr:sp macro="" textlink="">
          <xdr:nvSpPr>
            <xdr:cNvPr id="3575" name="Check Box 503" hidden="1">
              <a:extLst>
                <a:ext uri="{63B3BB69-23CF-44E3-9099-C40C66FF867C}">
                  <a14:compatExt spid="_x0000_s3575"/>
                </a:ext>
                <a:ext uri="{FF2B5EF4-FFF2-40B4-BE49-F238E27FC236}">
                  <a16:creationId xmlns:a16="http://schemas.microsoft.com/office/drawing/2014/main" id="{00000000-0008-0000-0100-0000F7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20</xdr:row>
          <xdr:rowOff>38100</xdr:rowOff>
        </xdr:from>
        <xdr:to>
          <xdr:col>5</xdr:col>
          <xdr:colOff>714375</xdr:colOff>
          <xdr:row>20</xdr:row>
          <xdr:rowOff>352425</xdr:rowOff>
        </xdr:to>
        <xdr:sp macro="" textlink="">
          <xdr:nvSpPr>
            <xdr:cNvPr id="3576" name="Check Box 504" hidden="1">
              <a:extLst>
                <a:ext uri="{63B3BB69-23CF-44E3-9099-C40C66FF867C}">
                  <a14:compatExt spid="_x0000_s3576"/>
                </a:ext>
                <a:ext uri="{FF2B5EF4-FFF2-40B4-BE49-F238E27FC236}">
                  <a16:creationId xmlns:a16="http://schemas.microsoft.com/office/drawing/2014/main" id="{00000000-0008-0000-0100-0000F8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20</xdr:row>
          <xdr:rowOff>38100</xdr:rowOff>
        </xdr:from>
        <xdr:to>
          <xdr:col>6</xdr:col>
          <xdr:colOff>714375</xdr:colOff>
          <xdr:row>20</xdr:row>
          <xdr:rowOff>352425</xdr:rowOff>
        </xdr:to>
        <xdr:sp macro="" textlink="">
          <xdr:nvSpPr>
            <xdr:cNvPr id="3577" name="Check Box 505" hidden="1">
              <a:extLst>
                <a:ext uri="{63B3BB69-23CF-44E3-9099-C40C66FF867C}">
                  <a14:compatExt spid="_x0000_s3577"/>
                </a:ext>
                <a:ext uri="{FF2B5EF4-FFF2-40B4-BE49-F238E27FC236}">
                  <a16:creationId xmlns:a16="http://schemas.microsoft.com/office/drawing/2014/main" id="{00000000-0008-0000-0100-0000F9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20</xdr:row>
          <xdr:rowOff>38100</xdr:rowOff>
        </xdr:from>
        <xdr:to>
          <xdr:col>7</xdr:col>
          <xdr:colOff>714375</xdr:colOff>
          <xdr:row>20</xdr:row>
          <xdr:rowOff>352425</xdr:rowOff>
        </xdr:to>
        <xdr:sp macro="" textlink="">
          <xdr:nvSpPr>
            <xdr:cNvPr id="3578" name="Check Box 506" hidden="1">
              <a:extLst>
                <a:ext uri="{63B3BB69-23CF-44E3-9099-C40C66FF867C}">
                  <a14:compatExt spid="_x0000_s3578"/>
                </a:ext>
                <a:ext uri="{FF2B5EF4-FFF2-40B4-BE49-F238E27FC236}">
                  <a16:creationId xmlns:a16="http://schemas.microsoft.com/office/drawing/2014/main" id="{00000000-0008-0000-0100-0000FA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21</xdr:row>
          <xdr:rowOff>38100</xdr:rowOff>
        </xdr:from>
        <xdr:to>
          <xdr:col>3</xdr:col>
          <xdr:colOff>714375</xdr:colOff>
          <xdr:row>21</xdr:row>
          <xdr:rowOff>352425</xdr:rowOff>
        </xdr:to>
        <xdr:sp macro="" textlink="">
          <xdr:nvSpPr>
            <xdr:cNvPr id="3579" name="Check Box 507" hidden="1">
              <a:extLst>
                <a:ext uri="{63B3BB69-23CF-44E3-9099-C40C66FF867C}">
                  <a14:compatExt spid="_x0000_s3579"/>
                </a:ext>
                <a:ext uri="{FF2B5EF4-FFF2-40B4-BE49-F238E27FC236}">
                  <a16:creationId xmlns:a16="http://schemas.microsoft.com/office/drawing/2014/main" id="{00000000-0008-0000-0100-0000FB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38100</xdr:rowOff>
        </xdr:from>
        <xdr:to>
          <xdr:col>4</xdr:col>
          <xdr:colOff>714375</xdr:colOff>
          <xdr:row>21</xdr:row>
          <xdr:rowOff>352425</xdr:rowOff>
        </xdr:to>
        <xdr:sp macro="" textlink="">
          <xdr:nvSpPr>
            <xdr:cNvPr id="3580" name="Check Box 508" hidden="1">
              <a:extLst>
                <a:ext uri="{63B3BB69-23CF-44E3-9099-C40C66FF867C}">
                  <a14:compatExt spid="_x0000_s3580"/>
                </a:ext>
                <a:ext uri="{FF2B5EF4-FFF2-40B4-BE49-F238E27FC236}">
                  <a16:creationId xmlns:a16="http://schemas.microsoft.com/office/drawing/2014/main" id="{00000000-0008-0000-0100-0000FC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21</xdr:row>
          <xdr:rowOff>38100</xdr:rowOff>
        </xdr:from>
        <xdr:to>
          <xdr:col>5</xdr:col>
          <xdr:colOff>714375</xdr:colOff>
          <xdr:row>21</xdr:row>
          <xdr:rowOff>352425</xdr:rowOff>
        </xdr:to>
        <xdr:sp macro="" textlink="">
          <xdr:nvSpPr>
            <xdr:cNvPr id="3581" name="Check Box 509" hidden="1">
              <a:extLst>
                <a:ext uri="{63B3BB69-23CF-44E3-9099-C40C66FF867C}">
                  <a14:compatExt spid="_x0000_s3581"/>
                </a:ext>
                <a:ext uri="{FF2B5EF4-FFF2-40B4-BE49-F238E27FC236}">
                  <a16:creationId xmlns:a16="http://schemas.microsoft.com/office/drawing/2014/main" id="{00000000-0008-0000-0100-0000FD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21</xdr:row>
          <xdr:rowOff>38100</xdr:rowOff>
        </xdr:from>
        <xdr:to>
          <xdr:col>6</xdr:col>
          <xdr:colOff>714375</xdr:colOff>
          <xdr:row>21</xdr:row>
          <xdr:rowOff>352425</xdr:rowOff>
        </xdr:to>
        <xdr:sp macro="" textlink="">
          <xdr:nvSpPr>
            <xdr:cNvPr id="3582" name="Check Box 510" hidden="1">
              <a:extLst>
                <a:ext uri="{63B3BB69-23CF-44E3-9099-C40C66FF867C}">
                  <a14:compatExt spid="_x0000_s3582"/>
                </a:ext>
                <a:ext uri="{FF2B5EF4-FFF2-40B4-BE49-F238E27FC236}">
                  <a16:creationId xmlns:a16="http://schemas.microsoft.com/office/drawing/2014/main" id="{00000000-0008-0000-0100-0000FE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21</xdr:row>
          <xdr:rowOff>38100</xdr:rowOff>
        </xdr:from>
        <xdr:to>
          <xdr:col>7</xdr:col>
          <xdr:colOff>714375</xdr:colOff>
          <xdr:row>21</xdr:row>
          <xdr:rowOff>352425</xdr:rowOff>
        </xdr:to>
        <xdr:sp macro="" textlink="">
          <xdr:nvSpPr>
            <xdr:cNvPr id="3583" name="Check Box 511" hidden="1">
              <a:extLst>
                <a:ext uri="{63B3BB69-23CF-44E3-9099-C40C66FF867C}">
                  <a14:compatExt spid="_x0000_s3583"/>
                </a:ext>
                <a:ext uri="{FF2B5EF4-FFF2-40B4-BE49-F238E27FC236}">
                  <a16:creationId xmlns:a16="http://schemas.microsoft.com/office/drawing/2014/main" id="{00000000-0008-0000-0100-0000FF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22</xdr:row>
          <xdr:rowOff>38100</xdr:rowOff>
        </xdr:from>
        <xdr:to>
          <xdr:col>3</xdr:col>
          <xdr:colOff>714375</xdr:colOff>
          <xdr:row>22</xdr:row>
          <xdr:rowOff>352425</xdr:rowOff>
        </xdr:to>
        <xdr:sp macro="" textlink="">
          <xdr:nvSpPr>
            <xdr:cNvPr id="3584" name="Check Box 512" hidden="1">
              <a:extLst>
                <a:ext uri="{63B3BB69-23CF-44E3-9099-C40C66FF867C}">
                  <a14:compatExt spid="_x0000_s3584"/>
                </a:ext>
                <a:ext uri="{FF2B5EF4-FFF2-40B4-BE49-F238E27FC236}">
                  <a16:creationId xmlns:a16="http://schemas.microsoft.com/office/drawing/2014/main" id="{00000000-0008-0000-0100-000000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38100</xdr:rowOff>
        </xdr:from>
        <xdr:to>
          <xdr:col>4</xdr:col>
          <xdr:colOff>714375</xdr:colOff>
          <xdr:row>22</xdr:row>
          <xdr:rowOff>352425</xdr:rowOff>
        </xdr:to>
        <xdr:sp macro="" textlink="">
          <xdr:nvSpPr>
            <xdr:cNvPr id="3585" name="Check Box 513" hidden="1">
              <a:extLst>
                <a:ext uri="{63B3BB69-23CF-44E3-9099-C40C66FF867C}">
                  <a14:compatExt spid="_x0000_s3585"/>
                </a:ext>
                <a:ext uri="{FF2B5EF4-FFF2-40B4-BE49-F238E27FC236}">
                  <a16:creationId xmlns:a16="http://schemas.microsoft.com/office/drawing/2014/main" id="{00000000-0008-0000-0100-000001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22</xdr:row>
          <xdr:rowOff>38100</xdr:rowOff>
        </xdr:from>
        <xdr:to>
          <xdr:col>5</xdr:col>
          <xdr:colOff>714375</xdr:colOff>
          <xdr:row>22</xdr:row>
          <xdr:rowOff>352425</xdr:rowOff>
        </xdr:to>
        <xdr:sp macro="" textlink="">
          <xdr:nvSpPr>
            <xdr:cNvPr id="3586" name="Check Box 514" hidden="1">
              <a:extLst>
                <a:ext uri="{63B3BB69-23CF-44E3-9099-C40C66FF867C}">
                  <a14:compatExt spid="_x0000_s3586"/>
                </a:ext>
                <a:ext uri="{FF2B5EF4-FFF2-40B4-BE49-F238E27FC236}">
                  <a16:creationId xmlns:a16="http://schemas.microsoft.com/office/drawing/2014/main" id="{00000000-0008-0000-0100-000002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22</xdr:row>
          <xdr:rowOff>38100</xdr:rowOff>
        </xdr:from>
        <xdr:to>
          <xdr:col>6</xdr:col>
          <xdr:colOff>714375</xdr:colOff>
          <xdr:row>22</xdr:row>
          <xdr:rowOff>352425</xdr:rowOff>
        </xdr:to>
        <xdr:sp macro="" textlink="">
          <xdr:nvSpPr>
            <xdr:cNvPr id="3587" name="Check Box 515" hidden="1">
              <a:extLst>
                <a:ext uri="{63B3BB69-23CF-44E3-9099-C40C66FF867C}">
                  <a14:compatExt spid="_x0000_s3587"/>
                </a:ext>
                <a:ext uri="{FF2B5EF4-FFF2-40B4-BE49-F238E27FC236}">
                  <a16:creationId xmlns:a16="http://schemas.microsoft.com/office/drawing/2014/main" id="{00000000-0008-0000-0100-000003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22</xdr:row>
          <xdr:rowOff>38100</xdr:rowOff>
        </xdr:from>
        <xdr:to>
          <xdr:col>7</xdr:col>
          <xdr:colOff>714375</xdr:colOff>
          <xdr:row>22</xdr:row>
          <xdr:rowOff>352425</xdr:rowOff>
        </xdr:to>
        <xdr:sp macro="" textlink="">
          <xdr:nvSpPr>
            <xdr:cNvPr id="3588" name="Check Box 516" hidden="1">
              <a:extLst>
                <a:ext uri="{63B3BB69-23CF-44E3-9099-C40C66FF867C}">
                  <a14:compatExt spid="_x0000_s3588"/>
                </a:ext>
                <a:ext uri="{FF2B5EF4-FFF2-40B4-BE49-F238E27FC236}">
                  <a16:creationId xmlns:a16="http://schemas.microsoft.com/office/drawing/2014/main" id="{00000000-0008-0000-0100-000004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23</xdr:row>
          <xdr:rowOff>38100</xdr:rowOff>
        </xdr:from>
        <xdr:to>
          <xdr:col>3</xdr:col>
          <xdr:colOff>714375</xdr:colOff>
          <xdr:row>23</xdr:row>
          <xdr:rowOff>352425</xdr:rowOff>
        </xdr:to>
        <xdr:sp macro="" textlink="">
          <xdr:nvSpPr>
            <xdr:cNvPr id="3589" name="Check Box 517" hidden="1">
              <a:extLst>
                <a:ext uri="{63B3BB69-23CF-44E3-9099-C40C66FF867C}">
                  <a14:compatExt spid="_x0000_s3589"/>
                </a:ext>
                <a:ext uri="{FF2B5EF4-FFF2-40B4-BE49-F238E27FC236}">
                  <a16:creationId xmlns:a16="http://schemas.microsoft.com/office/drawing/2014/main" id="{00000000-0008-0000-0100-000005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23</xdr:row>
          <xdr:rowOff>38100</xdr:rowOff>
        </xdr:from>
        <xdr:to>
          <xdr:col>4</xdr:col>
          <xdr:colOff>714375</xdr:colOff>
          <xdr:row>23</xdr:row>
          <xdr:rowOff>352425</xdr:rowOff>
        </xdr:to>
        <xdr:sp macro="" textlink="">
          <xdr:nvSpPr>
            <xdr:cNvPr id="3590" name="Check Box 518" hidden="1">
              <a:extLst>
                <a:ext uri="{63B3BB69-23CF-44E3-9099-C40C66FF867C}">
                  <a14:compatExt spid="_x0000_s3590"/>
                </a:ext>
                <a:ext uri="{FF2B5EF4-FFF2-40B4-BE49-F238E27FC236}">
                  <a16:creationId xmlns:a16="http://schemas.microsoft.com/office/drawing/2014/main" id="{00000000-0008-0000-0100-000006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23</xdr:row>
          <xdr:rowOff>38100</xdr:rowOff>
        </xdr:from>
        <xdr:to>
          <xdr:col>5</xdr:col>
          <xdr:colOff>714375</xdr:colOff>
          <xdr:row>23</xdr:row>
          <xdr:rowOff>352425</xdr:rowOff>
        </xdr:to>
        <xdr:sp macro="" textlink="">
          <xdr:nvSpPr>
            <xdr:cNvPr id="3591" name="Check Box 519" hidden="1">
              <a:extLst>
                <a:ext uri="{63B3BB69-23CF-44E3-9099-C40C66FF867C}">
                  <a14:compatExt spid="_x0000_s3591"/>
                </a:ext>
                <a:ext uri="{FF2B5EF4-FFF2-40B4-BE49-F238E27FC236}">
                  <a16:creationId xmlns:a16="http://schemas.microsoft.com/office/drawing/2014/main" id="{00000000-0008-0000-0100-000007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23</xdr:row>
          <xdr:rowOff>38100</xdr:rowOff>
        </xdr:from>
        <xdr:to>
          <xdr:col>6</xdr:col>
          <xdr:colOff>714375</xdr:colOff>
          <xdr:row>23</xdr:row>
          <xdr:rowOff>352425</xdr:rowOff>
        </xdr:to>
        <xdr:sp macro="" textlink="">
          <xdr:nvSpPr>
            <xdr:cNvPr id="3592" name="Check Box 520" hidden="1">
              <a:extLst>
                <a:ext uri="{63B3BB69-23CF-44E3-9099-C40C66FF867C}">
                  <a14:compatExt spid="_x0000_s3592"/>
                </a:ext>
                <a:ext uri="{FF2B5EF4-FFF2-40B4-BE49-F238E27FC236}">
                  <a16:creationId xmlns:a16="http://schemas.microsoft.com/office/drawing/2014/main" id="{00000000-0008-0000-0100-000008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23</xdr:row>
          <xdr:rowOff>38100</xdr:rowOff>
        </xdr:from>
        <xdr:to>
          <xdr:col>7</xdr:col>
          <xdr:colOff>714375</xdr:colOff>
          <xdr:row>23</xdr:row>
          <xdr:rowOff>352425</xdr:rowOff>
        </xdr:to>
        <xdr:sp macro="" textlink="">
          <xdr:nvSpPr>
            <xdr:cNvPr id="3593" name="Check Box 521" hidden="1">
              <a:extLst>
                <a:ext uri="{63B3BB69-23CF-44E3-9099-C40C66FF867C}">
                  <a14:compatExt spid="_x0000_s3593"/>
                </a:ext>
                <a:ext uri="{FF2B5EF4-FFF2-40B4-BE49-F238E27FC236}">
                  <a16:creationId xmlns:a16="http://schemas.microsoft.com/office/drawing/2014/main" id="{00000000-0008-0000-0100-000009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25</xdr:row>
          <xdr:rowOff>38100</xdr:rowOff>
        </xdr:from>
        <xdr:to>
          <xdr:col>3</xdr:col>
          <xdr:colOff>714375</xdr:colOff>
          <xdr:row>25</xdr:row>
          <xdr:rowOff>352425</xdr:rowOff>
        </xdr:to>
        <xdr:sp macro="" textlink="">
          <xdr:nvSpPr>
            <xdr:cNvPr id="3594" name="Check Box 522" hidden="1">
              <a:extLst>
                <a:ext uri="{63B3BB69-23CF-44E3-9099-C40C66FF867C}">
                  <a14:compatExt spid="_x0000_s3594"/>
                </a:ext>
                <a:ext uri="{FF2B5EF4-FFF2-40B4-BE49-F238E27FC236}">
                  <a16:creationId xmlns:a16="http://schemas.microsoft.com/office/drawing/2014/main" id="{00000000-0008-0000-0100-00000A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25</xdr:row>
          <xdr:rowOff>38100</xdr:rowOff>
        </xdr:from>
        <xdr:to>
          <xdr:col>4</xdr:col>
          <xdr:colOff>714375</xdr:colOff>
          <xdr:row>25</xdr:row>
          <xdr:rowOff>352425</xdr:rowOff>
        </xdr:to>
        <xdr:sp macro="" textlink="">
          <xdr:nvSpPr>
            <xdr:cNvPr id="3595" name="Check Box 523" hidden="1">
              <a:extLst>
                <a:ext uri="{63B3BB69-23CF-44E3-9099-C40C66FF867C}">
                  <a14:compatExt spid="_x0000_s3595"/>
                </a:ext>
                <a:ext uri="{FF2B5EF4-FFF2-40B4-BE49-F238E27FC236}">
                  <a16:creationId xmlns:a16="http://schemas.microsoft.com/office/drawing/2014/main" id="{00000000-0008-0000-0100-00000B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25</xdr:row>
          <xdr:rowOff>38100</xdr:rowOff>
        </xdr:from>
        <xdr:to>
          <xdr:col>5</xdr:col>
          <xdr:colOff>714375</xdr:colOff>
          <xdr:row>25</xdr:row>
          <xdr:rowOff>352425</xdr:rowOff>
        </xdr:to>
        <xdr:sp macro="" textlink="">
          <xdr:nvSpPr>
            <xdr:cNvPr id="3596" name="Check Box 524" hidden="1">
              <a:extLst>
                <a:ext uri="{63B3BB69-23CF-44E3-9099-C40C66FF867C}">
                  <a14:compatExt spid="_x0000_s3596"/>
                </a:ext>
                <a:ext uri="{FF2B5EF4-FFF2-40B4-BE49-F238E27FC236}">
                  <a16:creationId xmlns:a16="http://schemas.microsoft.com/office/drawing/2014/main" id="{00000000-0008-0000-0100-00000C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25</xdr:row>
          <xdr:rowOff>38100</xdr:rowOff>
        </xdr:from>
        <xdr:to>
          <xdr:col>6</xdr:col>
          <xdr:colOff>714375</xdr:colOff>
          <xdr:row>25</xdr:row>
          <xdr:rowOff>352425</xdr:rowOff>
        </xdr:to>
        <xdr:sp macro="" textlink="">
          <xdr:nvSpPr>
            <xdr:cNvPr id="3597" name="Check Box 525" hidden="1">
              <a:extLst>
                <a:ext uri="{63B3BB69-23CF-44E3-9099-C40C66FF867C}">
                  <a14:compatExt spid="_x0000_s3597"/>
                </a:ext>
                <a:ext uri="{FF2B5EF4-FFF2-40B4-BE49-F238E27FC236}">
                  <a16:creationId xmlns:a16="http://schemas.microsoft.com/office/drawing/2014/main" id="{00000000-0008-0000-0100-00000D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25</xdr:row>
          <xdr:rowOff>38100</xdr:rowOff>
        </xdr:from>
        <xdr:to>
          <xdr:col>7</xdr:col>
          <xdr:colOff>714375</xdr:colOff>
          <xdr:row>25</xdr:row>
          <xdr:rowOff>352425</xdr:rowOff>
        </xdr:to>
        <xdr:sp macro="" textlink="">
          <xdr:nvSpPr>
            <xdr:cNvPr id="3598" name="Check Box 526" hidden="1">
              <a:extLst>
                <a:ext uri="{63B3BB69-23CF-44E3-9099-C40C66FF867C}">
                  <a14:compatExt spid="_x0000_s3598"/>
                </a:ext>
                <a:ext uri="{FF2B5EF4-FFF2-40B4-BE49-F238E27FC236}">
                  <a16:creationId xmlns:a16="http://schemas.microsoft.com/office/drawing/2014/main" id="{00000000-0008-0000-0100-00000E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26</xdr:row>
          <xdr:rowOff>38100</xdr:rowOff>
        </xdr:from>
        <xdr:to>
          <xdr:col>3</xdr:col>
          <xdr:colOff>714375</xdr:colOff>
          <xdr:row>26</xdr:row>
          <xdr:rowOff>352425</xdr:rowOff>
        </xdr:to>
        <xdr:sp macro="" textlink="">
          <xdr:nvSpPr>
            <xdr:cNvPr id="3599" name="Check Box 527" hidden="1">
              <a:extLst>
                <a:ext uri="{63B3BB69-23CF-44E3-9099-C40C66FF867C}">
                  <a14:compatExt spid="_x0000_s3599"/>
                </a:ext>
                <a:ext uri="{FF2B5EF4-FFF2-40B4-BE49-F238E27FC236}">
                  <a16:creationId xmlns:a16="http://schemas.microsoft.com/office/drawing/2014/main" id="{00000000-0008-0000-0100-00000F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26</xdr:row>
          <xdr:rowOff>38100</xdr:rowOff>
        </xdr:from>
        <xdr:to>
          <xdr:col>4</xdr:col>
          <xdr:colOff>714375</xdr:colOff>
          <xdr:row>26</xdr:row>
          <xdr:rowOff>352425</xdr:rowOff>
        </xdr:to>
        <xdr:sp macro="" textlink="">
          <xdr:nvSpPr>
            <xdr:cNvPr id="3600" name="Check Box 528" hidden="1">
              <a:extLst>
                <a:ext uri="{63B3BB69-23CF-44E3-9099-C40C66FF867C}">
                  <a14:compatExt spid="_x0000_s3600"/>
                </a:ext>
                <a:ext uri="{FF2B5EF4-FFF2-40B4-BE49-F238E27FC236}">
                  <a16:creationId xmlns:a16="http://schemas.microsoft.com/office/drawing/2014/main" id="{00000000-0008-0000-0100-000010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26</xdr:row>
          <xdr:rowOff>38100</xdr:rowOff>
        </xdr:from>
        <xdr:to>
          <xdr:col>5</xdr:col>
          <xdr:colOff>714375</xdr:colOff>
          <xdr:row>26</xdr:row>
          <xdr:rowOff>352425</xdr:rowOff>
        </xdr:to>
        <xdr:sp macro="" textlink="">
          <xdr:nvSpPr>
            <xdr:cNvPr id="3601" name="Check Box 529" hidden="1">
              <a:extLst>
                <a:ext uri="{63B3BB69-23CF-44E3-9099-C40C66FF867C}">
                  <a14:compatExt spid="_x0000_s3601"/>
                </a:ext>
                <a:ext uri="{FF2B5EF4-FFF2-40B4-BE49-F238E27FC236}">
                  <a16:creationId xmlns:a16="http://schemas.microsoft.com/office/drawing/2014/main" id="{00000000-0008-0000-0100-000011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26</xdr:row>
          <xdr:rowOff>38100</xdr:rowOff>
        </xdr:from>
        <xdr:to>
          <xdr:col>6</xdr:col>
          <xdr:colOff>714375</xdr:colOff>
          <xdr:row>26</xdr:row>
          <xdr:rowOff>352425</xdr:rowOff>
        </xdr:to>
        <xdr:sp macro="" textlink="">
          <xdr:nvSpPr>
            <xdr:cNvPr id="3602" name="Check Box 530" hidden="1">
              <a:extLst>
                <a:ext uri="{63B3BB69-23CF-44E3-9099-C40C66FF867C}">
                  <a14:compatExt spid="_x0000_s3602"/>
                </a:ext>
                <a:ext uri="{FF2B5EF4-FFF2-40B4-BE49-F238E27FC236}">
                  <a16:creationId xmlns:a16="http://schemas.microsoft.com/office/drawing/2014/main" id="{00000000-0008-0000-0100-000012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26</xdr:row>
          <xdr:rowOff>38100</xdr:rowOff>
        </xdr:from>
        <xdr:to>
          <xdr:col>7</xdr:col>
          <xdr:colOff>714375</xdr:colOff>
          <xdr:row>26</xdr:row>
          <xdr:rowOff>352425</xdr:rowOff>
        </xdr:to>
        <xdr:sp macro="" textlink="">
          <xdr:nvSpPr>
            <xdr:cNvPr id="3603" name="Check Box 531" hidden="1">
              <a:extLst>
                <a:ext uri="{63B3BB69-23CF-44E3-9099-C40C66FF867C}">
                  <a14:compatExt spid="_x0000_s3603"/>
                </a:ext>
                <a:ext uri="{FF2B5EF4-FFF2-40B4-BE49-F238E27FC236}">
                  <a16:creationId xmlns:a16="http://schemas.microsoft.com/office/drawing/2014/main" id="{00000000-0008-0000-0100-000013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38100</xdr:rowOff>
        </xdr:from>
        <xdr:to>
          <xdr:col>3</xdr:col>
          <xdr:colOff>714375</xdr:colOff>
          <xdr:row>27</xdr:row>
          <xdr:rowOff>352425</xdr:rowOff>
        </xdr:to>
        <xdr:sp macro="" textlink="">
          <xdr:nvSpPr>
            <xdr:cNvPr id="3604" name="Check Box 532" hidden="1">
              <a:extLst>
                <a:ext uri="{63B3BB69-23CF-44E3-9099-C40C66FF867C}">
                  <a14:compatExt spid="_x0000_s3604"/>
                </a:ext>
                <a:ext uri="{FF2B5EF4-FFF2-40B4-BE49-F238E27FC236}">
                  <a16:creationId xmlns:a16="http://schemas.microsoft.com/office/drawing/2014/main" id="{00000000-0008-0000-0100-000014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27</xdr:row>
          <xdr:rowOff>38100</xdr:rowOff>
        </xdr:from>
        <xdr:to>
          <xdr:col>4</xdr:col>
          <xdr:colOff>714375</xdr:colOff>
          <xdr:row>27</xdr:row>
          <xdr:rowOff>352425</xdr:rowOff>
        </xdr:to>
        <xdr:sp macro="" textlink="">
          <xdr:nvSpPr>
            <xdr:cNvPr id="3605" name="Check Box 533" hidden="1">
              <a:extLst>
                <a:ext uri="{63B3BB69-23CF-44E3-9099-C40C66FF867C}">
                  <a14:compatExt spid="_x0000_s3605"/>
                </a:ext>
                <a:ext uri="{FF2B5EF4-FFF2-40B4-BE49-F238E27FC236}">
                  <a16:creationId xmlns:a16="http://schemas.microsoft.com/office/drawing/2014/main" id="{00000000-0008-0000-0100-000015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27</xdr:row>
          <xdr:rowOff>38100</xdr:rowOff>
        </xdr:from>
        <xdr:to>
          <xdr:col>5</xdr:col>
          <xdr:colOff>714375</xdr:colOff>
          <xdr:row>27</xdr:row>
          <xdr:rowOff>352425</xdr:rowOff>
        </xdr:to>
        <xdr:sp macro="" textlink="">
          <xdr:nvSpPr>
            <xdr:cNvPr id="3606" name="Check Box 534" hidden="1">
              <a:extLst>
                <a:ext uri="{63B3BB69-23CF-44E3-9099-C40C66FF867C}">
                  <a14:compatExt spid="_x0000_s3606"/>
                </a:ext>
                <a:ext uri="{FF2B5EF4-FFF2-40B4-BE49-F238E27FC236}">
                  <a16:creationId xmlns:a16="http://schemas.microsoft.com/office/drawing/2014/main" id="{00000000-0008-0000-0100-000016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27</xdr:row>
          <xdr:rowOff>38100</xdr:rowOff>
        </xdr:from>
        <xdr:to>
          <xdr:col>6</xdr:col>
          <xdr:colOff>714375</xdr:colOff>
          <xdr:row>27</xdr:row>
          <xdr:rowOff>352425</xdr:rowOff>
        </xdr:to>
        <xdr:sp macro="" textlink="">
          <xdr:nvSpPr>
            <xdr:cNvPr id="3607" name="Check Box 535" hidden="1">
              <a:extLst>
                <a:ext uri="{63B3BB69-23CF-44E3-9099-C40C66FF867C}">
                  <a14:compatExt spid="_x0000_s3607"/>
                </a:ext>
                <a:ext uri="{FF2B5EF4-FFF2-40B4-BE49-F238E27FC236}">
                  <a16:creationId xmlns:a16="http://schemas.microsoft.com/office/drawing/2014/main" id="{00000000-0008-0000-0100-000017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27</xdr:row>
          <xdr:rowOff>38100</xdr:rowOff>
        </xdr:from>
        <xdr:to>
          <xdr:col>7</xdr:col>
          <xdr:colOff>714375</xdr:colOff>
          <xdr:row>27</xdr:row>
          <xdr:rowOff>352425</xdr:rowOff>
        </xdr:to>
        <xdr:sp macro="" textlink="">
          <xdr:nvSpPr>
            <xdr:cNvPr id="3608" name="Check Box 536" hidden="1">
              <a:extLst>
                <a:ext uri="{63B3BB69-23CF-44E3-9099-C40C66FF867C}">
                  <a14:compatExt spid="_x0000_s3608"/>
                </a:ext>
                <a:ext uri="{FF2B5EF4-FFF2-40B4-BE49-F238E27FC236}">
                  <a16:creationId xmlns:a16="http://schemas.microsoft.com/office/drawing/2014/main" id="{00000000-0008-0000-0100-000018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38100</xdr:rowOff>
        </xdr:from>
        <xdr:to>
          <xdr:col>3</xdr:col>
          <xdr:colOff>714375</xdr:colOff>
          <xdr:row>28</xdr:row>
          <xdr:rowOff>352425</xdr:rowOff>
        </xdr:to>
        <xdr:sp macro="" textlink="">
          <xdr:nvSpPr>
            <xdr:cNvPr id="3609" name="Check Box 537" hidden="1">
              <a:extLst>
                <a:ext uri="{63B3BB69-23CF-44E3-9099-C40C66FF867C}">
                  <a14:compatExt spid="_x0000_s3609"/>
                </a:ext>
                <a:ext uri="{FF2B5EF4-FFF2-40B4-BE49-F238E27FC236}">
                  <a16:creationId xmlns:a16="http://schemas.microsoft.com/office/drawing/2014/main" id="{00000000-0008-0000-0100-000019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28</xdr:row>
          <xdr:rowOff>38100</xdr:rowOff>
        </xdr:from>
        <xdr:to>
          <xdr:col>4</xdr:col>
          <xdr:colOff>714375</xdr:colOff>
          <xdr:row>28</xdr:row>
          <xdr:rowOff>352425</xdr:rowOff>
        </xdr:to>
        <xdr:sp macro="" textlink="">
          <xdr:nvSpPr>
            <xdr:cNvPr id="3610" name="Check Box 538" hidden="1">
              <a:extLst>
                <a:ext uri="{63B3BB69-23CF-44E3-9099-C40C66FF867C}">
                  <a14:compatExt spid="_x0000_s3610"/>
                </a:ext>
                <a:ext uri="{FF2B5EF4-FFF2-40B4-BE49-F238E27FC236}">
                  <a16:creationId xmlns:a16="http://schemas.microsoft.com/office/drawing/2014/main" id="{00000000-0008-0000-0100-00001A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28</xdr:row>
          <xdr:rowOff>38100</xdr:rowOff>
        </xdr:from>
        <xdr:to>
          <xdr:col>5</xdr:col>
          <xdr:colOff>714375</xdr:colOff>
          <xdr:row>28</xdr:row>
          <xdr:rowOff>352425</xdr:rowOff>
        </xdr:to>
        <xdr:sp macro="" textlink="">
          <xdr:nvSpPr>
            <xdr:cNvPr id="3611" name="Check Box 539" hidden="1">
              <a:extLst>
                <a:ext uri="{63B3BB69-23CF-44E3-9099-C40C66FF867C}">
                  <a14:compatExt spid="_x0000_s3611"/>
                </a:ext>
                <a:ext uri="{FF2B5EF4-FFF2-40B4-BE49-F238E27FC236}">
                  <a16:creationId xmlns:a16="http://schemas.microsoft.com/office/drawing/2014/main" id="{00000000-0008-0000-0100-00001B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28</xdr:row>
          <xdr:rowOff>38100</xdr:rowOff>
        </xdr:from>
        <xdr:to>
          <xdr:col>6</xdr:col>
          <xdr:colOff>714375</xdr:colOff>
          <xdr:row>28</xdr:row>
          <xdr:rowOff>352425</xdr:rowOff>
        </xdr:to>
        <xdr:sp macro="" textlink="">
          <xdr:nvSpPr>
            <xdr:cNvPr id="3612" name="Check Box 540" hidden="1">
              <a:extLst>
                <a:ext uri="{63B3BB69-23CF-44E3-9099-C40C66FF867C}">
                  <a14:compatExt spid="_x0000_s3612"/>
                </a:ext>
                <a:ext uri="{FF2B5EF4-FFF2-40B4-BE49-F238E27FC236}">
                  <a16:creationId xmlns:a16="http://schemas.microsoft.com/office/drawing/2014/main" id="{00000000-0008-0000-0100-00001C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28</xdr:row>
          <xdr:rowOff>38100</xdr:rowOff>
        </xdr:from>
        <xdr:to>
          <xdr:col>7</xdr:col>
          <xdr:colOff>714375</xdr:colOff>
          <xdr:row>28</xdr:row>
          <xdr:rowOff>352425</xdr:rowOff>
        </xdr:to>
        <xdr:sp macro="" textlink="">
          <xdr:nvSpPr>
            <xdr:cNvPr id="3613" name="Check Box 541" hidden="1">
              <a:extLst>
                <a:ext uri="{63B3BB69-23CF-44E3-9099-C40C66FF867C}">
                  <a14:compatExt spid="_x0000_s3613"/>
                </a:ext>
                <a:ext uri="{FF2B5EF4-FFF2-40B4-BE49-F238E27FC236}">
                  <a16:creationId xmlns:a16="http://schemas.microsoft.com/office/drawing/2014/main" id="{00000000-0008-0000-0100-00001D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29</xdr:row>
          <xdr:rowOff>38100</xdr:rowOff>
        </xdr:from>
        <xdr:to>
          <xdr:col>3</xdr:col>
          <xdr:colOff>714375</xdr:colOff>
          <xdr:row>29</xdr:row>
          <xdr:rowOff>352425</xdr:rowOff>
        </xdr:to>
        <xdr:sp macro="" textlink="">
          <xdr:nvSpPr>
            <xdr:cNvPr id="3614" name="Check Box 542" hidden="1">
              <a:extLst>
                <a:ext uri="{63B3BB69-23CF-44E3-9099-C40C66FF867C}">
                  <a14:compatExt spid="_x0000_s3614"/>
                </a:ext>
                <a:ext uri="{FF2B5EF4-FFF2-40B4-BE49-F238E27FC236}">
                  <a16:creationId xmlns:a16="http://schemas.microsoft.com/office/drawing/2014/main" id="{00000000-0008-0000-0100-00001E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29</xdr:row>
          <xdr:rowOff>38100</xdr:rowOff>
        </xdr:from>
        <xdr:to>
          <xdr:col>4</xdr:col>
          <xdr:colOff>714375</xdr:colOff>
          <xdr:row>29</xdr:row>
          <xdr:rowOff>352425</xdr:rowOff>
        </xdr:to>
        <xdr:sp macro="" textlink="">
          <xdr:nvSpPr>
            <xdr:cNvPr id="3615" name="Check Box 543" hidden="1">
              <a:extLst>
                <a:ext uri="{63B3BB69-23CF-44E3-9099-C40C66FF867C}">
                  <a14:compatExt spid="_x0000_s3615"/>
                </a:ext>
                <a:ext uri="{FF2B5EF4-FFF2-40B4-BE49-F238E27FC236}">
                  <a16:creationId xmlns:a16="http://schemas.microsoft.com/office/drawing/2014/main" id="{00000000-0008-0000-0100-00001F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29</xdr:row>
          <xdr:rowOff>38100</xdr:rowOff>
        </xdr:from>
        <xdr:to>
          <xdr:col>5</xdr:col>
          <xdr:colOff>714375</xdr:colOff>
          <xdr:row>29</xdr:row>
          <xdr:rowOff>352425</xdr:rowOff>
        </xdr:to>
        <xdr:sp macro="" textlink="">
          <xdr:nvSpPr>
            <xdr:cNvPr id="3616" name="Check Box 544" hidden="1">
              <a:extLst>
                <a:ext uri="{63B3BB69-23CF-44E3-9099-C40C66FF867C}">
                  <a14:compatExt spid="_x0000_s3616"/>
                </a:ext>
                <a:ext uri="{FF2B5EF4-FFF2-40B4-BE49-F238E27FC236}">
                  <a16:creationId xmlns:a16="http://schemas.microsoft.com/office/drawing/2014/main" id="{00000000-0008-0000-0100-000020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29</xdr:row>
          <xdr:rowOff>38100</xdr:rowOff>
        </xdr:from>
        <xdr:to>
          <xdr:col>6</xdr:col>
          <xdr:colOff>714375</xdr:colOff>
          <xdr:row>29</xdr:row>
          <xdr:rowOff>352425</xdr:rowOff>
        </xdr:to>
        <xdr:sp macro="" textlink="">
          <xdr:nvSpPr>
            <xdr:cNvPr id="3617" name="Check Box 545" hidden="1">
              <a:extLst>
                <a:ext uri="{63B3BB69-23CF-44E3-9099-C40C66FF867C}">
                  <a14:compatExt spid="_x0000_s3617"/>
                </a:ext>
                <a:ext uri="{FF2B5EF4-FFF2-40B4-BE49-F238E27FC236}">
                  <a16:creationId xmlns:a16="http://schemas.microsoft.com/office/drawing/2014/main" id="{00000000-0008-0000-0100-000021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29</xdr:row>
          <xdr:rowOff>38100</xdr:rowOff>
        </xdr:from>
        <xdr:to>
          <xdr:col>7</xdr:col>
          <xdr:colOff>714375</xdr:colOff>
          <xdr:row>29</xdr:row>
          <xdr:rowOff>352425</xdr:rowOff>
        </xdr:to>
        <xdr:sp macro="" textlink="">
          <xdr:nvSpPr>
            <xdr:cNvPr id="3618" name="Check Box 546" hidden="1">
              <a:extLst>
                <a:ext uri="{63B3BB69-23CF-44E3-9099-C40C66FF867C}">
                  <a14:compatExt spid="_x0000_s3618"/>
                </a:ext>
                <a:ext uri="{FF2B5EF4-FFF2-40B4-BE49-F238E27FC236}">
                  <a16:creationId xmlns:a16="http://schemas.microsoft.com/office/drawing/2014/main" id="{00000000-0008-0000-0100-000022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30</xdr:row>
          <xdr:rowOff>38100</xdr:rowOff>
        </xdr:from>
        <xdr:to>
          <xdr:col>3</xdr:col>
          <xdr:colOff>714375</xdr:colOff>
          <xdr:row>30</xdr:row>
          <xdr:rowOff>352425</xdr:rowOff>
        </xdr:to>
        <xdr:sp macro="" textlink="">
          <xdr:nvSpPr>
            <xdr:cNvPr id="3619" name="Check Box 547" hidden="1">
              <a:extLst>
                <a:ext uri="{63B3BB69-23CF-44E3-9099-C40C66FF867C}">
                  <a14:compatExt spid="_x0000_s3619"/>
                </a:ext>
                <a:ext uri="{FF2B5EF4-FFF2-40B4-BE49-F238E27FC236}">
                  <a16:creationId xmlns:a16="http://schemas.microsoft.com/office/drawing/2014/main" id="{00000000-0008-0000-0100-000023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30</xdr:row>
          <xdr:rowOff>38100</xdr:rowOff>
        </xdr:from>
        <xdr:to>
          <xdr:col>4</xdr:col>
          <xdr:colOff>714375</xdr:colOff>
          <xdr:row>30</xdr:row>
          <xdr:rowOff>352425</xdr:rowOff>
        </xdr:to>
        <xdr:sp macro="" textlink="">
          <xdr:nvSpPr>
            <xdr:cNvPr id="3620" name="Check Box 548" hidden="1">
              <a:extLst>
                <a:ext uri="{63B3BB69-23CF-44E3-9099-C40C66FF867C}">
                  <a14:compatExt spid="_x0000_s3620"/>
                </a:ext>
                <a:ext uri="{FF2B5EF4-FFF2-40B4-BE49-F238E27FC236}">
                  <a16:creationId xmlns:a16="http://schemas.microsoft.com/office/drawing/2014/main" id="{00000000-0008-0000-0100-000024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30</xdr:row>
          <xdr:rowOff>38100</xdr:rowOff>
        </xdr:from>
        <xdr:to>
          <xdr:col>5</xdr:col>
          <xdr:colOff>714375</xdr:colOff>
          <xdr:row>30</xdr:row>
          <xdr:rowOff>352425</xdr:rowOff>
        </xdr:to>
        <xdr:sp macro="" textlink="">
          <xdr:nvSpPr>
            <xdr:cNvPr id="3621" name="Check Box 549" hidden="1">
              <a:extLst>
                <a:ext uri="{63B3BB69-23CF-44E3-9099-C40C66FF867C}">
                  <a14:compatExt spid="_x0000_s3621"/>
                </a:ext>
                <a:ext uri="{FF2B5EF4-FFF2-40B4-BE49-F238E27FC236}">
                  <a16:creationId xmlns:a16="http://schemas.microsoft.com/office/drawing/2014/main" id="{00000000-0008-0000-0100-000025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30</xdr:row>
          <xdr:rowOff>38100</xdr:rowOff>
        </xdr:from>
        <xdr:to>
          <xdr:col>6</xdr:col>
          <xdr:colOff>714375</xdr:colOff>
          <xdr:row>30</xdr:row>
          <xdr:rowOff>352425</xdr:rowOff>
        </xdr:to>
        <xdr:sp macro="" textlink="">
          <xdr:nvSpPr>
            <xdr:cNvPr id="3622" name="Check Box 550" hidden="1">
              <a:extLst>
                <a:ext uri="{63B3BB69-23CF-44E3-9099-C40C66FF867C}">
                  <a14:compatExt spid="_x0000_s3622"/>
                </a:ext>
                <a:ext uri="{FF2B5EF4-FFF2-40B4-BE49-F238E27FC236}">
                  <a16:creationId xmlns:a16="http://schemas.microsoft.com/office/drawing/2014/main" id="{00000000-0008-0000-0100-000026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30</xdr:row>
          <xdr:rowOff>38100</xdr:rowOff>
        </xdr:from>
        <xdr:to>
          <xdr:col>7</xdr:col>
          <xdr:colOff>714375</xdr:colOff>
          <xdr:row>30</xdr:row>
          <xdr:rowOff>352425</xdr:rowOff>
        </xdr:to>
        <xdr:sp macro="" textlink="">
          <xdr:nvSpPr>
            <xdr:cNvPr id="3623" name="Check Box 551" hidden="1">
              <a:extLst>
                <a:ext uri="{63B3BB69-23CF-44E3-9099-C40C66FF867C}">
                  <a14:compatExt spid="_x0000_s3623"/>
                </a:ext>
                <a:ext uri="{FF2B5EF4-FFF2-40B4-BE49-F238E27FC236}">
                  <a16:creationId xmlns:a16="http://schemas.microsoft.com/office/drawing/2014/main" id="{00000000-0008-0000-0100-000027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31</xdr:row>
          <xdr:rowOff>38100</xdr:rowOff>
        </xdr:from>
        <xdr:to>
          <xdr:col>3</xdr:col>
          <xdr:colOff>714375</xdr:colOff>
          <xdr:row>31</xdr:row>
          <xdr:rowOff>352425</xdr:rowOff>
        </xdr:to>
        <xdr:sp macro="" textlink="">
          <xdr:nvSpPr>
            <xdr:cNvPr id="3624" name="Check Box 552" hidden="1">
              <a:extLst>
                <a:ext uri="{63B3BB69-23CF-44E3-9099-C40C66FF867C}">
                  <a14:compatExt spid="_x0000_s3624"/>
                </a:ext>
                <a:ext uri="{FF2B5EF4-FFF2-40B4-BE49-F238E27FC236}">
                  <a16:creationId xmlns:a16="http://schemas.microsoft.com/office/drawing/2014/main" id="{00000000-0008-0000-0100-000028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31</xdr:row>
          <xdr:rowOff>38100</xdr:rowOff>
        </xdr:from>
        <xdr:to>
          <xdr:col>4</xdr:col>
          <xdr:colOff>714375</xdr:colOff>
          <xdr:row>31</xdr:row>
          <xdr:rowOff>352425</xdr:rowOff>
        </xdr:to>
        <xdr:sp macro="" textlink="">
          <xdr:nvSpPr>
            <xdr:cNvPr id="3625" name="Check Box 553" hidden="1">
              <a:extLst>
                <a:ext uri="{63B3BB69-23CF-44E3-9099-C40C66FF867C}">
                  <a14:compatExt spid="_x0000_s3625"/>
                </a:ext>
                <a:ext uri="{FF2B5EF4-FFF2-40B4-BE49-F238E27FC236}">
                  <a16:creationId xmlns:a16="http://schemas.microsoft.com/office/drawing/2014/main" id="{00000000-0008-0000-0100-000029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31</xdr:row>
          <xdr:rowOff>38100</xdr:rowOff>
        </xdr:from>
        <xdr:to>
          <xdr:col>5</xdr:col>
          <xdr:colOff>714375</xdr:colOff>
          <xdr:row>31</xdr:row>
          <xdr:rowOff>352425</xdr:rowOff>
        </xdr:to>
        <xdr:sp macro="" textlink="">
          <xdr:nvSpPr>
            <xdr:cNvPr id="3626" name="Check Box 554" hidden="1">
              <a:extLst>
                <a:ext uri="{63B3BB69-23CF-44E3-9099-C40C66FF867C}">
                  <a14:compatExt spid="_x0000_s3626"/>
                </a:ext>
                <a:ext uri="{FF2B5EF4-FFF2-40B4-BE49-F238E27FC236}">
                  <a16:creationId xmlns:a16="http://schemas.microsoft.com/office/drawing/2014/main" id="{00000000-0008-0000-0100-00002A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31</xdr:row>
          <xdr:rowOff>38100</xdr:rowOff>
        </xdr:from>
        <xdr:to>
          <xdr:col>6</xdr:col>
          <xdr:colOff>714375</xdr:colOff>
          <xdr:row>31</xdr:row>
          <xdr:rowOff>352425</xdr:rowOff>
        </xdr:to>
        <xdr:sp macro="" textlink="">
          <xdr:nvSpPr>
            <xdr:cNvPr id="3627" name="Check Box 555" hidden="1">
              <a:extLst>
                <a:ext uri="{63B3BB69-23CF-44E3-9099-C40C66FF867C}">
                  <a14:compatExt spid="_x0000_s3627"/>
                </a:ext>
                <a:ext uri="{FF2B5EF4-FFF2-40B4-BE49-F238E27FC236}">
                  <a16:creationId xmlns:a16="http://schemas.microsoft.com/office/drawing/2014/main" id="{00000000-0008-0000-0100-00002B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31</xdr:row>
          <xdr:rowOff>38100</xdr:rowOff>
        </xdr:from>
        <xdr:to>
          <xdr:col>7</xdr:col>
          <xdr:colOff>714375</xdr:colOff>
          <xdr:row>31</xdr:row>
          <xdr:rowOff>352425</xdr:rowOff>
        </xdr:to>
        <xdr:sp macro="" textlink="">
          <xdr:nvSpPr>
            <xdr:cNvPr id="3628" name="Check Box 556" hidden="1">
              <a:extLst>
                <a:ext uri="{63B3BB69-23CF-44E3-9099-C40C66FF867C}">
                  <a14:compatExt spid="_x0000_s3628"/>
                </a:ext>
                <a:ext uri="{FF2B5EF4-FFF2-40B4-BE49-F238E27FC236}">
                  <a16:creationId xmlns:a16="http://schemas.microsoft.com/office/drawing/2014/main" id="{00000000-0008-0000-0100-00002C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32</xdr:row>
          <xdr:rowOff>38100</xdr:rowOff>
        </xdr:from>
        <xdr:to>
          <xdr:col>3</xdr:col>
          <xdr:colOff>714375</xdr:colOff>
          <xdr:row>32</xdr:row>
          <xdr:rowOff>352425</xdr:rowOff>
        </xdr:to>
        <xdr:sp macro="" textlink="">
          <xdr:nvSpPr>
            <xdr:cNvPr id="3629" name="Check Box 557" hidden="1">
              <a:extLst>
                <a:ext uri="{63B3BB69-23CF-44E3-9099-C40C66FF867C}">
                  <a14:compatExt spid="_x0000_s3629"/>
                </a:ext>
                <a:ext uri="{FF2B5EF4-FFF2-40B4-BE49-F238E27FC236}">
                  <a16:creationId xmlns:a16="http://schemas.microsoft.com/office/drawing/2014/main" id="{00000000-0008-0000-0100-00002D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32</xdr:row>
          <xdr:rowOff>38100</xdr:rowOff>
        </xdr:from>
        <xdr:to>
          <xdr:col>4</xdr:col>
          <xdr:colOff>714375</xdr:colOff>
          <xdr:row>32</xdr:row>
          <xdr:rowOff>352425</xdr:rowOff>
        </xdr:to>
        <xdr:sp macro="" textlink="">
          <xdr:nvSpPr>
            <xdr:cNvPr id="3630" name="Check Box 558" hidden="1">
              <a:extLst>
                <a:ext uri="{63B3BB69-23CF-44E3-9099-C40C66FF867C}">
                  <a14:compatExt spid="_x0000_s3630"/>
                </a:ext>
                <a:ext uri="{FF2B5EF4-FFF2-40B4-BE49-F238E27FC236}">
                  <a16:creationId xmlns:a16="http://schemas.microsoft.com/office/drawing/2014/main" id="{00000000-0008-0000-0100-00002E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32</xdr:row>
          <xdr:rowOff>38100</xdr:rowOff>
        </xdr:from>
        <xdr:to>
          <xdr:col>5</xdr:col>
          <xdr:colOff>714375</xdr:colOff>
          <xdr:row>32</xdr:row>
          <xdr:rowOff>352425</xdr:rowOff>
        </xdr:to>
        <xdr:sp macro="" textlink="">
          <xdr:nvSpPr>
            <xdr:cNvPr id="3631" name="Check Box 559" hidden="1">
              <a:extLst>
                <a:ext uri="{63B3BB69-23CF-44E3-9099-C40C66FF867C}">
                  <a14:compatExt spid="_x0000_s3631"/>
                </a:ext>
                <a:ext uri="{FF2B5EF4-FFF2-40B4-BE49-F238E27FC236}">
                  <a16:creationId xmlns:a16="http://schemas.microsoft.com/office/drawing/2014/main" id="{00000000-0008-0000-0100-00002F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32</xdr:row>
          <xdr:rowOff>38100</xdr:rowOff>
        </xdr:from>
        <xdr:to>
          <xdr:col>6</xdr:col>
          <xdr:colOff>714375</xdr:colOff>
          <xdr:row>32</xdr:row>
          <xdr:rowOff>352425</xdr:rowOff>
        </xdr:to>
        <xdr:sp macro="" textlink="">
          <xdr:nvSpPr>
            <xdr:cNvPr id="3632" name="Check Box 560" hidden="1">
              <a:extLst>
                <a:ext uri="{63B3BB69-23CF-44E3-9099-C40C66FF867C}">
                  <a14:compatExt spid="_x0000_s3632"/>
                </a:ext>
                <a:ext uri="{FF2B5EF4-FFF2-40B4-BE49-F238E27FC236}">
                  <a16:creationId xmlns:a16="http://schemas.microsoft.com/office/drawing/2014/main" id="{00000000-0008-0000-0100-000030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32</xdr:row>
          <xdr:rowOff>38100</xdr:rowOff>
        </xdr:from>
        <xdr:to>
          <xdr:col>7</xdr:col>
          <xdr:colOff>714375</xdr:colOff>
          <xdr:row>32</xdr:row>
          <xdr:rowOff>352425</xdr:rowOff>
        </xdr:to>
        <xdr:sp macro="" textlink="">
          <xdr:nvSpPr>
            <xdr:cNvPr id="3633" name="Check Box 561" hidden="1">
              <a:extLst>
                <a:ext uri="{63B3BB69-23CF-44E3-9099-C40C66FF867C}">
                  <a14:compatExt spid="_x0000_s3633"/>
                </a:ext>
                <a:ext uri="{FF2B5EF4-FFF2-40B4-BE49-F238E27FC236}">
                  <a16:creationId xmlns:a16="http://schemas.microsoft.com/office/drawing/2014/main" id="{00000000-0008-0000-0100-000031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34</xdr:row>
          <xdr:rowOff>38100</xdr:rowOff>
        </xdr:from>
        <xdr:to>
          <xdr:col>4</xdr:col>
          <xdr:colOff>714375</xdr:colOff>
          <xdr:row>34</xdr:row>
          <xdr:rowOff>352425</xdr:rowOff>
        </xdr:to>
        <xdr:sp macro="" textlink="">
          <xdr:nvSpPr>
            <xdr:cNvPr id="3635" name="Check Box 563" hidden="1">
              <a:extLst>
                <a:ext uri="{63B3BB69-23CF-44E3-9099-C40C66FF867C}">
                  <a14:compatExt spid="_x0000_s3635"/>
                </a:ext>
                <a:ext uri="{FF2B5EF4-FFF2-40B4-BE49-F238E27FC236}">
                  <a16:creationId xmlns:a16="http://schemas.microsoft.com/office/drawing/2014/main" id="{00000000-0008-0000-0100-000033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34</xdr:row>
          <xdr:rowOff>38100</xdr:rowOff>
        </xdr:from>
        <xdr:to>
          <xdr:col>5</xdr:col>
          <xdr:colOff>714375</xdr:colOff>
          <xdr:row>34</xdr:row>
          <xdr:rowOff>352425</xdr:rowOff>
        </xdr:to>
        <xdr:sp macro="" textlink="">
          <xdr:nvSpPr>
            <xdr:cNvPr id="3636" name="Check Box 564" hidden="1">
              <a:extLst>
                <a:ext uri="{63B3BB69-23CF-44E3-9099-C40C66FF867C}">
                  <a14:compatExt spid="_x0000_s3636"/>
                </a:ext>
                <a:ext uri="{FF2B5EF4-FFF2-40B4-BE49-F238E27FC236}">
                  <a16:creationId xmlns:a16="http://schemas.microsoft.com/office/drawing/2014/main" id="{00000000-0008-0000-0100-000034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34</xdr:row>
          <xdr:rowOff>38100</xdr:rowOff>
        </xdr:from>
        <xdr:to>
          <xdr:col>6</xdr:col>
          <xdr:colOff>714375</xdr:colOff>
          <xdr:row>34</xdr:row>
          <xdr:rowOff>352425</xdr:rowOff>
        </xdr:to>
        <xdr:sp macro="" textlink="">
          <xdr:nvSpPr>
            <xdr:cNvPr id="3637" name="Check Box 565" hidden="1">
              <a:extLst>
                <a:ext uri="{63B3BB69-23CF-44E3-9099-C40C66FF867C}">
                  <a14:compatExt spid="_x0000_s3637"/>
                </a:ext>
                <a:ext uri="{FF2B5EF4-FFF2-40B4-BE49-F238E27FC236}">
                  <a16:creationId xmlns:a16="http://schemas.microsoft.com/office/drawing/2014/main" id="{00000000-0008-0000-0100-000035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34</xdr:row>
          <xdr:rowOff>38100</xdr:rowOff>
        </xdr:from>
        <xdr:to>
          <xdr:col>7</xdr:col>
          <xdr:colOff>714375</xdr:colOff>
          <xdr:row>34</xdr:row>
          <xdr:rowOff>352425</xdr:rowOff>
        </xdr:to>
        <xdr:sp macro="" textlink="">
          <xdr:nvSpPr>
            <xdr:cNvPr id="3638" name="Check Box 566" hidden="1">
              <a:extLst>
                <a:ext uri="{63B3BB69-23CF-44E3-9099-C40C66FF867C}">
                  <a14:compatExt spid="_x0000_s3638"/>
                </a:ext>
                <a:ext uri="{FF2B5EF4-FFF2-40B4-BE49-F238E27FC236}">
                  <a16:creationId xmlns:a16="http://schemas.microsoft.com/office/drawing/2014/main" id="{00000000-0008-0000-0100-000036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35</xdr:row>
          <xdr:rowOff>38100</xdr:rowOff>
        </xdr:from>
        <xdr:to>
          <xdr:col>4</xdr:col>
          <xdr:colOff>714375</xdr:colOff>
          <xdr:row>35</xdr:row>
          <xdr:rowOff>352425</xdr:rowOff>
        </xdr:to>
        <xdr:sp macro="" textlink="">
          <xdr:nvSpPr>
            <xdr:cNvPr id="3640" name="Check Box 568" hidden="1">
              <a:extLst>
                <a:ext uri="{63B3BB69-23CF-44E3-9099-C40C66FF867C}">
                  <a14:compatExt spid="_x0000_s3640"/>
                </a:ext>
                <a:ext uri="{FF2B5EF4-FFF2-40B4-BE49-F238E27FC236}">
                  <a16:creationId xmlns:a16="http://schemas.microsoft.com/office/drawing/2014/main" id="{00000000-0008-0000-0100-000038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35</xdr:row>
          <xdr:rowOff>38100</xdr:rowOff>
        </xdr:from>
        <xdr:to>
          <xdr:col>5</xdr:col>
          <xdr:colOff>714375</xdr:colOff>
          <xdr:row>35</xdr:row>
          <xdr:rowOff>352425</xdr:rowOff>
        </xdr:to>
        <xdr:sp macro="" textlink="">
          <xdr:nvSpPr>
            <xdr:cNvPr id="3641" name="Check Box 569" hidden="1">
              <a:extLst>
                <a:ext uri="{63B3BB69-23CF-44E3-9099-C40C66FF867C}">
                  <a14:compatExt spid="_x0000_s3641"/>
                </a:ext>
                <a:ext uri="{FF2B5EF4-FFF2-40B4-BE49-F238E27FC236}">
                  <a16:creationId xmlns:a16="http://schemas.microsoft.com/office/drawing/2014/main" id="{00000000-0008-0000-0100-000039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35</xdr:row>
          <xdr:rowOff>38100</xdr:rowOff>
        </xdr:from>
        <xdr:to>
          <xdr:col>6</xdr:col>
          <xdr:colOff>714375</xdr:colOff>
          <xdr:row>35</xdr:row>
          <xdr:rowOff>352425</xdr:rowOff>
        </xdr:to>
        <xdr:sp macro="" textlink="">
          <xdr:nvSpPr>
            <xdr:cNvPr id="3642" name="Check Box 570" hidden="1">
              <a:extLst>
                <a:ext uri="{63B3BB69-23CF-44E3-9099-C40C66FF867C}">
                  <a14:compatExt spid="_x0000_s3642"/>
                </a:ext>
                <a:ext uri="{FF2B5EF4-FFF2-40B4-BE49-F238E27FC236}">
                  <a16:creationId xmlns:a16="http://schemas.microsoft.com/office/drawing/2014/main" id="{00000000-0008-0000-0100-00003A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35</xdr:row>
          <xdr:rowOff>38100</xdr:rowOff>
        </xdr:from>
        <xdr:to>
          <xdr:col>7</xdr:col>
          <xdr:colOff>714375</xdr:colOff>
          <xdr:row>35</xdr:row>
          <xdr:rowOff>352425</xdr:rowOff>
        </xdr:to>
        <xdr:sp macro="" textlink="">
          <xdr:nvSpPr>
            <xdr:cNvPr id="3643" name="Check Box 571" hidden="1">
              <a:extLst>
                <a:ext uri="{63B3BB69-23CF-44E3-9099-C40C66FF867C}">
                  <a14:compatExt spid="_x0000_s3643"/>
                </a:ext>
                <a:ext uri="{FF2B5EF4-FFF2-40B4-BE49-F238E27FC236}">
                  <a16:creationId xmlns:a16="http://schemas.microsoft.com/office/drawing/2014/main" id="{00000000-0008-0000-0100-00003B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36</xdr:row>
          <xdr:rowOff>38100</xdr:rowOff>
        </xdr:from>
        <xdr:to>
          <xdr:col>4</xdr:col>
          <xdr:colOff>714375</xdr:colOff>
          <xdr:row>36</xdr:row>
          <xdr:rowOff>352425</xdr:rowOff>
        </xdr:to>
        <xdr:sp macro="" textlink="">
          <xdr:nvSpPr>
            <xdr:cNvPr id="3645" name="Check Box 573" hidden="1">
              <a:extLst>
                <a:ext uri="{63B3BB69-23CF-44E3-9099-C40C66FF867C}">
                  <a14:compatExt spid="_x0000_s3645"/>
                </a:ext>
                <a:ext uri="{FF2B5EF4-FFF2-40B4-BE49-F238E27FC236}">
                  <a16:creationId xmlns:a16="http://schemas.microsoft.com/office/drawing/2014/main" id="{00000000-0008-0000-0100-00003D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36</xdr:row>
          <xdr:rowOff>38100</xdr:rowOff>
        </xdr:from>
        <xdr:to>
          <xdr:col>5</xdr:col>
          <xdr:colOff>714375</xdr:colOff>
          <xdr:row>36</xdr:row>
          <xdr:rowOff>352425</xdr:rowOff>
        </xdr:to>
        <xdr:sp macro="" textlink="">
          <xdr:nvSpPr>
            <xdr:cNvPr id="3646" name="Check Box 574" hidden="1">
              <a:extLst>
                <a:ext uri="{63B3BB69-23CF-44E3-9099-C40C66FF867C}">
                  <a14:compatExt spid="_x0000_s3646"/>
                </a:ext>
                <a:ext uri="{FF2B5EF4-FFF2-40B4-BE49-F238E27FC236}">
                  <a16:creationId xmlns:a16="http://schemas.microsoft.com/office/drawing/2014/main" id="{00000000-0008-0000-0100-00003E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36</xdr:row>
          <xdr:rowOff>38100</xdr:rowOff>
        </xdr:from>
        <xdr:to>
          <xdr:col>6</xdr:col>
          <xdr:colOff>714375</xdr:colOff>
          <xdr:row>36</xdr:row>
          <xdr:rowOff>352425</xdr:rowOff>
        </xdr:to>
        <xdr:sp macro="" textlink="">
          <xdr:nvSpPr>
            <xdr:cNvPr id="3647" name="Check Box 575" hidden="1">
              <a:extLst>
                <a:ext uri="{63B3BB69-23CF-44E3-9099-C40C66FF867C}">
                  <a14:compatExt spid="_x0000_s3647"/>
                </a:ext>
                <a:ext uri="{FF2B5EF4-FFF2-40B4-BE49-F238E27FC236}">
                  <a16:creationId xmlns:a16="http://schemas.microsoft.com/office/drawing/2014/main" id="{00000000-0008-0000-0100-00003F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36</xdr:row>
          <xdr:rowOff>38100</xdr:rowOff>
        </xdr:from>
        <xdr:to>
          <xdr:col>7</xdr:col>
          <xdr:colOff>714375</xdr:colOff>
          <xdr:row>36</xdr:row>
          <xdr:rowOff>352425</xdr:rowOff>
        </xdr:to>
        <xdr:sp macro="" textlink="">
          <xdr:nvSpPr>
            <xdr:cNvPr id="3648" name="Check Box 576" hidden="1">
              <a:extLst>
                <a:ext uri="{63B3BB69-23CF-44E3-9099-C40C66FF867C}">
                  <a14:compatExt spid="_x0000_s3648"/>
                </a:ext>
                <a:ext uri="{FF2B5EF4-FFF2-40B4-BE49-F238E27FC236}">
                  <a16:creationId xmlns:a16="http://schemas.microsoft.com/office/drawing/2014/main" id="{00000000-0008-0000-0100-000040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37</xdr:row>
          <xdr:rowOff>38100</xdr:rowOff>
        </xdr:from>
        <xdr:to>
          <xdr:col>4</xdr:col>
          <xdr:colOff>714375</xdr:colOff>
          <xdr:row>37</xdr:row>
          <xdr:rowOff>352425</xdr:rowOff>
        </xdr:to>
        <xdr:sp macro="" textlink="">
          <xdr:nvSpPr>
            <xdr:cNvPr id="3650" name="Check Box 578" hidden="1">
              <a:extLst>
                <a:ext uri="{63B3BB69-23CF-44E3-9099-C40C66FF867C}">
                  <a14:compatExt spid="_x0000_s3650"/>
                </a:ext>
                <a:ext uri="{FF2B5EF4-FFF2-40B4-BE49-F238E27FC236}">
                  <a16:creationId xmlns:a16="http://schemas.microsoft.com/office/drawing/2014/main" id="{00000000-0008-0000-0100-000042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37</xdr:row>
          <xdr:rowOff>38100</xdr:rowOff>
        </xdr:from>
        <xdr:to>
          <xdr:col>5</xdr:col>
          <xdr:colOff>714375</xdr:colOff>
          <xdr:row>37</xdr:row>
          <xdr:rowOff>352425</xdr:rowOff>
        </xdr:to>
        <xdr:sp macro="" textlink="">
          <xdr:nvSpPr>
            <xdr:cNvPr id="3651" name="Check Box 579" hidden="1">
              <a:extLst>
                <a:ext uri="{63B3BB69-23CF-44E3-9099-C40C66FF867C}">
                  <a14:compatExt spid="_x0000_s3651"/>
                </a:ext>
                <a:ext uri="{FF2B5EF4-FFF2-40B4-BE49-F238E27FC236}">
                  <a16:creationId xmlns:a16="http://schemas.microsoft.com/office/drawing/2014/main" id="{00000000-0008-0000-0100-000043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37</xdr:row>
          <xdr:rowOff>38100</xdr:rowOff>
        </xdr:from>
        <xdr:to>
          <xdr:col>6</xdr:col>
          <xdr:colOff>714375</xdr:colOff>
          <xdr:row>37</xdr:row>
          <xdr:rowOff>352425</xdr:rowOff>
        </xdr:to>
        <xdr:sp macro="" textlink="">
          <xdr:nvSpPr>
            <xdr:cNvPr id="3652" name="Check Box 580" hidden="1">
              <a:extLst>
                <a:ext uri="{63B3BB69-23CF-44E3-9099-C40C66FF867C}">
                  <a14:compatExt spid="_x0000_s3652"/>
                </a:ext>
                <a:ext uri="{FF2B5EF4-FFF2-40B4-BE49-F238E27FC236}">
                  <a16:creationId xmlns:a16="http://schemas.microsoft.com/office/drawing/2014/main" id="{00000000-0008-0000-0100-000044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37</xdr:row>
          <xdr:rowOff>38100</xdr:rowOff>
        </xdr:from>
        <xdr:to>
          <xdr:col>7</xdr:col>
          <xdr:colOff>714375</xdr:colOff>
          <xdr:row>37</xdr:row>
          <xdr:rowOff>352425</xdr:rowOff>
        </xdr:to>
        <xdr:sp macro="" textlink="">
          <xdr:nvSpPr>
            <xdr:cNvPr id="3653" name="Check Box 581" hidden="1">
              <a:extLst>
                <a:ext uri="{63B3BB69-23CF-44E3-9099-C40C66FF867C}">
                  <a14:compatExt spid="_x0000_s3653"/>
                </a:ext>
                <a:ext uri="{FF2B5EF4-FFF2-40B4-BE49-F238E27FC236}">
                  <a16:creationId xmlns:a16="http://schemas.microsoft.com/office/drawing/2014/main" id="{00000000-0008-0000-0100-000045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38</xdr:row>
          <xdr:rowOff>38100</xdr:rowOff>
        </xdr:from>
        <xdr:to>
          <xdr:col>4</xdr:col>
          <xdr:colOff>714375</xdr:colOff>
          <xdr:row>38</xdr:row>
          <xdr:rowOff>352425</xdr:rowOff>
        </xdr:to>
        <xdr:sp macro="" textlink="">
          <xdr:nvSpPr>
            <xdr:cNvPr id="3655" name="Check Box 583" hidden="1">
              <a:extLst>
                <a:ext uri="{63B3BB69-23CF-44E3-9099-C40C66FF867C}">
                  <a14:compatExt spid="_x0000_s3655"/>
                </a:ext>
                <a:ext uri="{FF2B5EF4-FFF2-40B4-BE49-F238E27FC236}">
                  <a16:creationId xmlns:a16="http://schemas.microsoft.com/office/drawing/2014/main" id="{00000000-0008-0000-0100-000047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38</xdr:row>
          <xdr:rowOff>38100</xdr:rowOff>
        </xdr:from>
        <xdr:to>
          <xdr:col>5</xdr:col>
          <xdr:colOff>714375</xdr:colOff>
          <xdr:row>38</xdr:row>
          <xdr:rowOff>352425</xdr:rowOff>
        </xdr:to>
        <xdr:sp macro="" textlink="">
          <xdr:nvSpPr>
            <xdr:cNvPr id="3656" name="Check Box 584" hidden="1">
              <a:extLst>
                <a:ext uri="{63B3BB69-23CF-44E3-9099-C40C66FF867C}">
                  <a14:compatExt spid="_x0000_s3656"/>
                </a:ext>
                <a:ext uri="{FF2B5EF4-FFF2-40B4-BE49-F238E27FC236}">
                  <a16:creationId xmlns:a16="http://schemas.microsoft.com/office/drawing/2014/main" id="{00000000-0008-0000-0100-000048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38</xdr:row>
          <xdr:rowOff>38100</xdr:rowOff>
        </xdr:from>
        <xdr:to>
          <xdr:col>6</xdr:col>
          <xdr:colOff>714375</xdr:colOff>
          <xdr:row>38</xdr:row>
          <xdr:rowOff>352425</xdr:rowOff>
        </xdr:to>
        <xdr:sp macro="" textlink="">
          <xdr:nvSpPr>
            <xdr:cNvPr id="3657" name="Check Box 585" hidden="1">
              <a:extLst>
                <a:ext uri="{63B3BB69-23CF-44E3-9099-C40C66FF867C}">
                  <a14:compatExt spid="_x0000_s3657"/>
                </a:ext>
                <a:ext uri="{FF2B5EF4-FFF2-40B4-BE49-F238E27FC236}">
                  <a16:creationId xmlns:a16="http://schemas.microsoft.com/office/drawing/2014/main" id="{00000000-0008-0000-0100-000049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38</xdr:row>
          <xdr:rowOff>38100</xdr:rowOff>
        </xdr:from>
        <xdr:to>
          <xdr:col>7</xdr:col>
          <xdr:colOff>714375</xdr:colOff>
          <xdr:row>38</xdr:row>
          <xdr:rowOff>352425</xdr:rowOff>
        </xdr:to>
        <xdr:sp macro="" textlink="">
          <xdr:nvSpPr>
            <xdr:cNvPr id="3658" name="Check Box 586" hidden="1">
              <a:extLst>
                <a:ext uri="{63B3BB69-23CF-44E3-9099-C40C66FF867C}">
                  <a14:compatExt spid="_x0000_s3658"/>
                </a:ext>
                <a:ext uri="{FF2B5EF4-FFF2-40B4-BE49-F238E27FC236}">
                  <a16:creationId xmlns:a16="http://schemas.microsoft.com/office/drawing/2014/main" id="{00000000-0008-0000-0100-00004A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39</xdr:row>
          <xdr:rowOff>38100</xdr:rowOff>
        </xdr:from>
        <xdr:to>
          <xdr:col>4</xdr:col>
          <xdr:colOff>714375</xdr:colOff>
          <xdr:row>39</xdr:row>
          <xdr:rowOff>352425</xdr:rowOff>
        </xdr:to>
        <xdr:sp macro="" textlink="">
          <xdr:nvSpPr>
            <xdr:cNvPr id="3660" name="Check Box 588" hidden="1">
              <a:extLst>
                <a:ext uri="{63B3BB69-23CF-44E3-9099-C40C66FF867C}">
                  <a14:compatExt spid="_x0000_s3660"/>
                </a:ext>
                <a:ext uri="{FF2B5EF4-FFF2-40B4-BE49-F238E27FC236}">
                  <a16:creationId xmlns:a16="http://schemas.microsoft.com/office/drawing/2014/main" id="{00000000-0008-0000-0100-00004C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39</xdr:row>
          <xdr:rowOff>38100</xdr:rowOff>
        </xdr:from>
        <xdr:to>
          <xdr:col>5</xdr:col>
          <xdr:colOff>714375</xdr:colOff>
          <xdr:row>39</xdr:row>
          <xdr:rowOff>352425</xdr:rowOff>
        </xdr:to>
        <xdr:sp macro="" textlink="">
          <xdr:nvSpPr>
            <xdr:cNvPr id="3661" name="Check Box 589" hidden="1">
              <a:extLst>
                <a:ext uri="{63B3BB69-23CF-44E3-9099-C40C66FF867C}">
                  <a14:compatExt spid="_x0000_s3661"/>
                </a:ext>
                <a:ext uri="{FF2B5EF4-FFF2-40B4-BE49-F238E27FC236}">
                  <a16:creationId xmlns:a16="http://schemas.microsoft.com/office/drawing/2014/main" id="{00000000-0008-0000-0100-00004D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39</xdr:row>
          <xdr:rowOff>38100</xdr:rowOff>
        </xdr:from>
        <xdr:to>
          <xdr:col>6</xdr:col>
          <xdr:colOff>714375</xdr:colOff>
          <xdr:row>39</xdr:row>
          <xdr:rowOff>352425</xdr:rowOff>
        </xdr:to>
        <xdr:sp macro="" textlink="">
          <xdr:nvSpPr>
            <xdr:cNvPr id="3662" name="Check Box 590" hidden="1">
              <a:extLst>
                <a:ext uri="{63B3BB69-23CF-44E3-9099-C40C66FF867C}">
                  <a14:compatExt spid="_x0000_s3662"/>
                </a:ext>
                <a:ext uri="{FF2B5EF4-FFF2-40B4-BE49-F238E27FC236}">
                  <a16:creationId xmlns:a16="http://schemas.microsoft.com/office/drawing/2014/main" id="{00000000-0008-0000-0100-00004E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39</xdr:row>
          <xdr:rowOff>38100</xdr:rowOff>
        </xdr:from>
        <xdr:to>
          <xdr:col>7</xdr:col>
          <xdr:colOff>714375</xdr:colOff>
          <xdr:row>39</xdr:row>
          <xdr:rowOff>352425</xdr:rowOff>
        </xdr:to>
        <xdr:sp macro="" textlink="">
          <xdr:nvSpPr>
            <xdr:cNvPr id="3663" name="Check Box 591" hidden="1">
              <a:extLst>
                <a:ext uri="{63B3BB69-23CF-44E3-9099-C40C66FF867C}">
                  <a14:compatExt spid="_x0000_s3663"/>
                </a:ext>
                <a:ext uri="{FF2B5EF4-FFF2-40B4-BE49-F238E27FC236}">
                  <a16:creationId xmlns:a16="http://schemas.microsoft.com/office/drawing/2014/main" id="{00000000-0008-0000-0100-00004F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40</xdr:row>
          <xdr:rowOff>38100</xdr:rowOff>
        </xdr:from>
        <xdr:to>
          <xdr:col>4</xdr:col>
          <xdr:colOff>714375</xdr:colOff>
          <xdr:row>40</xdr:row>
          <xdr:rowOff>352425</xdr:rowOff>
        </xdr:to>
        <xdr:sp macro="" textlink="">
          <xdr:nvSpPr>
            <xdr:cNvPr id="3665" name="Check Box 593" hidden="1">
              <a:extLst>
                <a:ext uri="{63B3BB69-23CF-44E3-9099-C40C66FF867C}">
                  <a14:compatExt spid="_x0000_s3665"/>
                </a:ext>
                <a:ext uri="{FF2B5EF4-FFF2-40B4-BE49-F238E27FC236}">
                  <a16:creationId xmlns:a16="http://schemas.microsoft.com/office/drawing/2014/main" id="{00000000-0008-0000-0100-000051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40</xdr:row>
          <xdr:rowOff>38100</xdr:rowOff>
        </xdr:from>
        <xdr:to>
          <xdr:col>5</xdr:col>
          <xdr:colOff>714375</xdr:colOff>
          <xdr:row>40</xdr:row>
          <xdr:rowOff>352425</xdr:rowOff>
        </xdr:to>
        <xdr:sp macro="" textlink="">
          <xdr:nvSpPr>
            <xdr:cNvPr id="3666" name="Check Box 594" hidden="1">
              <a:extLst>
                <a:ext uri="{63B3BB69-23CF-44E3-9099-C40C66FF867C}">
                  <a14:compatExt spid="_x0000_s3666"/>
                </a:ext>
                <a:ext uri="{FF2B5EF4-FFF2-40B4-BE49-F238E27FC236}">
                  <a16:creationId xmlns:a16="http://schemas.microsoft.com/office/drawing/2014/main" id="{00000000-0008-0000-0100-000052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40</xdr:row>
          <xdr:rowOff>38100</xdr:rowOff>
        </xdr:from>
        <xdr:to>
          <xdr:col>6</xdr:col>
          <xdr:colOff>714375</xdr:colOff>
          <xdr:row>40</xdr:row>
          <xdr:rowOff>352425</xdr:rowOff>
        </xdr:to>
        <xdr:sp macro="" textlink="">
          <xdr:nvSpPr>
            <xdr:cNvPr id="3667" name="Check Box 595" hidden="1">
              <a:extLst>
                <a:ext uri="{63B3BB69-23CF-44E3-9099-C40C66FF867C}">
                  <a14:compatExt spid="_x0000_s3667"/>
                </a:ext>
                <a:ext uri="{FF2B5EF4-FFF2-40B4-BE49-F238E27FC236}">
                  <a16:creationId xmlns:a16="http://schemas.microsoft.com/office/drawing/2014/main" id="{00000000-0008-0000-0100-000053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40</xdr:row>
          <xdr:rowOff>38100</xdr:rowOff>
        </xdr:from>
        <xdr:to>
          <xdr:col>7</xdr:col>
          <xdr:colOff>714375</xdr:colOff>
          <xdr:row>40</xdr:row>
          <xdr:rowOff>352425</xdr:rowOff>
        </xdr:to>
        <xdr:sp macro="" textlink="">
          <xdr:nvSpPr>
            <xdr:cNvPr id="3668" name="Check Box 596" hidden="1">
              <a:extLst>
                <a:ext uri="{63B3BB69-23CF-44E3-9099-C40C66FF867C}">
                  <a14:compatExt spid="_x0000_s3668"/>
                </a:ext>
                <a:ext uri="{FF2B5EF4-FFF2-40B4-BE49-F238E27FC236}">
                  <a16:creationId xmlns:a16="http://schemas.microsoft.com/office/drawing/2014/main" id="{00000000-0008-0000-0100-000054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41</xdr:row>
          <xdr:rowOff>38100</xdr:rowOff>
        </xdr:from>
        <xdr:to>
          <xdr:col>4</xdr:col>
          <xdr:colOff>714375</xdr:colOff>
          <xdr:row>41</xdr:row>
          <xdr:rowOff>352425</xdr:rowOff>
        </xdr:to>
        <xdr:sp macro="" textlink="">
          <xdr:nvSpPr>
            <xdr:cNvPr id="3670" name="Check Box 598" hidden="1">
              <a:extLst>
                <a:ext uri="{63B3BB69-23CF-44E3-9099-C40C66FF867C}">
                  <a14:compatExt spid="_x0000_s3670"/>
                </a:ext>
                <a:ext uri="{FF2B5EF4-FFF2-40B4-BE49-F238E27FC236}">
                  <a16:creationId xmlns:a16="http://schemas.microsoft.com/office/drawing/2014/main" id="{00000000-0008-0000-0100-000056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41</xdr:row>
          <xdr:rowOff>38100</xdr:rowOff>
        </xdr:from>
        <xdr:to>
          <xdr:col>5</xdr:col>
          <xdr:colOff>714375</xdr:colOff>
          <xdr:row>41</xdr:row>
          <xdr:rowOff>352425</xdr:rowOff>
        </xdr:to>
        <xdr:sp macro="" textlink="">
          <xdr:nvSpPr>
            <xdr:cNvPr id="3671" name="Check Box 599" hidden="1">
              <a:extLst>
                <a:ext uri="{63B3BB69-23CF-44E3-9099-C40C66FF867C}">
                  <a14:compatExt spid="_x0000_s3671"/>
                </a:ext>
                <a:ext uri="{FF2B5EF4-FFF2-40B4-BE49-F238E27FC236}">
                  <a16:creationId xmlns:a16="http://schemas.microsoft.com/office/drawing/2014/main" id="{00000000-0008-0000-0100-000057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41</xdr:row>
          <xdr:rowOff>38100</xdr:rowOff>
        </xdr:from>
        <xdr:to>
          <xdr:col>6</xdr:col>
          <xdr:colOff>714375</xdr:colOff>
          <xdr:row>41</xdr:row>
          <xdr:rowOff>352425</xdr:rowOff>
        </xdr:to>
        <xdr:sp macro="" textlink="">
          <xdr:nvSpPr>
            <xdr:cNvPr id="3672" name="Check Box 600" hidden="1">
              <a:extLst>
                <a:ext uri="{63B3BB69-23CF-44E3-9099-C40C66FF867C}">
                  <a14:compatExt spid="_x0000_s3672"/>
                </a:ext>
                <a:ext uri="{FF2B5EF4-FFF2-40B4-BE49-F238E27FC236}">
                  <a16:creationId xmlns:a16="http://schemas.microsoft.com/office/drawing/2014/main" id="{00000000-0008-0000-0100-000058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41</xdr:row>
          <xdr:rowOff>38100</xdr:rowOff>
        </xdr:from>
        <xdr:to>
          <xdr:col>7</xdr:col>
          <xdr:colOff>714375</xdr:colOff>
          <xdr:row>41</xdr:row>
          <xdr:rowOff>352425</xdr:rowOff>
        </xdr:to>
        <xdr:sp macro="" textlink="">
          <xdr:nvSpPr>
            <xdr:cNvPr id="3673" name="Check Box 601" hidden="1">
              <a:extLst>
                <a:ext uri="{63B3BB69-23CF-44E3-9099-C40C66FF867C}">
                  <a14:compatExt spid="_x0000_s3673"/>
                </a:ext>
                <a:ext uri="{FF2B5EF4-FFF2-40B4-BE49-F238E27FC236}">
                  <a16:creationId xmlns:a16="http://schemas.microsoft.com/office/drawing/2014/main" id="{00000000-0008-0000-0100-000059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42</xdr:row>
          <xdr:rowOff>38100</xdr:rowOff>
        </xdr:from>
        <xdr:to>
          <xdr:col>4</xdr:col>
          <xdr:colOff>714375</xdr:colOff>
          <xdr:row>42</xdr:row>
          <xdr:rowOff>352425</xdr:rowOff>
        </xdr:to>
        <xdr:sp macro="" textlink="">
          <xdr:nvSpPr>
            <xdr:cNvPr id="3675" name="Check Box 603" hidden="1">
              <a:extLst>
                <a:ext uri="{63B3BB69-23CF-44E3-9099-C40C66FF867C}">
                  <a14:compatExt spid="_x0000_s3675"/>
                </a:ext>
                <a:ext uri="{FF2B5EF4-FFF2-40B4-BE49-F238E27FC236}">
                  <a16:creationId xmlns:a16="http://schemas.microsoft.com/office/drawing/2014/main" id="{00000000-0008-0000-0100-00005B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42</xdr:row>
          <xdr:rowOff>38100</xdr:rowOff>
        </xdr:from>
        <xdr:to>
          <xdr:col>5</xdr:col>
          <xdr:colOff>714375</xdr:colOff>
          <xdr:row>42</xdr:row>
          <xdr:rowOff>352425</xdr:rowOff>
        </xdr:to>
        <xdr:sp macro="" textlink="">
          <xdr:nvSpPr>
            <xdr:cNvPr id="3676" name="Check Box 604" hidden="1">
              <a:extLst>
                <a:ext uri="{63B3BB69-23CF-44E3-9099-C40C66FF867C}">
                  <a14:compatExt spid="_x0000_s3676"/>
                </a:ext>
                <a:ext uri="{FF2B5EF4-FFF2-40B4-BE49-F238E27FC236}">
                  <a16:creationId xmlns:a16="http://schemas.microsoft.com/office/drawing/2014/main" id="{00000000-0008-0000-0100-00005C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42</xdr:row>
          <xdr:rowOff>38100</xdr:rowOff>
        </xdr:from>
        <xdr:to>
          <xdr:col>6</xdr:col>
          <xdr:colOff>714375</xdr:colOff>
          <xdr:row>42</xdr:row>
          <xdr:rowOff>352425</xdr:rowOff>
        </xdr:to>
        <xdr:sp macro="" textlink="">
          <xdr:nvSpPr>
            <xdr:cNvPr id="3677" name="Check Box 605" hidden="1">
              <a:extLst>
                <a:ext uri="{63B3BB69-23CF-44E3-9099-C40C66FF867C}">
                  <a14:compatExt spid="_x0000_s3677"/>
                </a:ext>
                <a:ext uri="{FF2B5EF4-FFF2-40B4-BE49-F238E27FC236}">
                  <a16:creationId xmlns:a16="http://schemas.microsoft.com/office/drawing/2014/main" id="{00000000-0008-0000-0100-00005D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42</xdr:row>
          <xdr:rowOff>38100</xdr:rowOff>
        </xdr:from>
        <xdr:to>
          <xdr:col>7</xdr:col>
          <xdr:colOff>714375</xdr:colOff>
          <xdr:row>42</xdr:row>
          <xdr:rowOff>352425</xdr:rowOff>
        </xdr:to>
        <xdr:sp macro="" textlink="">
          <xdr:nvSpPr>
            <xdr:cNvPr id="3678" name="Check Box 606" hidden="1">
              <a:extLst>
                <a:ext uri="{63B3BB69-23CF-44E3-9099-C40C66FF867C}">
                  <a14:compatExt spid="_x0000_s3678"/>
                </a:ext>
                <a:ext uri="{FF2B5EF4-FFF2-40B4-BE49-F238E27FC236}">
                  <a16:creationId xmlns:a16="http://schemas.microsoft.com/office/drawing/2014/main" id="{00000000-0008-0000-0100-00005E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43</xdr:row>
          <xdr:rowOff>38100</xdr:rowOff>
        </xdr:from>
        <xdr:to>
          <xdr:col>4</xdr:col>
          <xdr:colOff>714375</xdr:colOff>
          <xdr:row>43</xdr:row>
          <xdr:rowOff>352425</xdr:rowOff>
        </xdr:to>
        <xdr:sp macro="" textlink="">
          <xdr:nvSpPr>
            <xdr:cNvPr id="3680" name="Check Box 608" hidden="1">
              <a:extLst>
                <a:ext uri="{63B3BB69-23CF-44E3-9099-C40C66FF867C}">
                  <a14:compatExt spid="_x0000_s3680"/>
                </a:ext>
                <a:ext uri="{FF2B5EF4-FFF2-40B4-BE49-F238E27FC236}">
                  <a16:creationId xmlns:a16="http://schemas.microsoft.com/office/drawing/2014/main" id="{00000000-0008-0000-0100-000060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43</xdr:row>
          <xdr:rowOff>38100</xdr:rowOff>
        </xdr:from>
        <xdr:to>
          <xdr:col>5</xdr:col>
          <xdr:colOff>714375</xdr:colOff>
          <xdr:row>43</xdr:row>
          <xdr:rowOff>352425</xdr:rowOff>
        </xdr:to>
        <xdr:sp macro="" textlink="">
          <xdr:nvSpPr>
            <xdr:cNvPr id="3681" name="Check Box 609" hidden="1">
              <a:extLst>
                <a:ext uri="{63B3BB69-23CF-44E3-9099-C40C66FF867C}">
                  <a14:compatExt spid="_x0000_s3681"/>
                </a:ext>
                <a:ext uri="{FF2B5EF4-FFF2-40B4-BE49-F238E27FC236}">
                  <a16:creationId xmlns:a16="http://schemas.microsoft.com/office/drawing/2014/main" id="{00000000-0008-0000-0100-000061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43</xdr:row>
          <xdr:rowOff>38100</xdr:rowOff>
        </xdr:from>
        <xdr:to>
          <xdr:col>6</xdr:col>
          <xdr:colOff>714375</xdr:colOff>
          <xdr:row>43</xdr:row>
          <xdr:rowOff>352425</xdr:rowOff>
        </xdr:to>
        <xdr:sp macro="" textlink="">
          <xdr:nvSpPr>
            <xdr:cNvPr id="3682" name="Check Box 610" hidden="1">
              <a:extLst>
                <a:ext uri="{63B3BB69-23CF-44E3-9099-C40C66FF867C}">
                  <a14:compatExt spid="_x0000_s3682"/>
                </a:ext>
                <a:ext uri="{FF2B5EF4-FFF2-40B4-BE49-F238E27FC236}">
                  <a16:creationId xmlns:a16="http://schemas.microsoft.com/office/drawing/2014/main" id="{00000000-0008-0000-0100-000062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43</xdr:row>
          <xdr:rowOff>38100</xdr:rowOff>
        </xdr:from>
        <xdr:to>
          <xdr:col>7</xdr:col>
          <xdr:colOff>714375</xdr:colOff>
          <xdr:row>43</xdr:row>
          <xdr:rowOff>352425</xdr:rowOff>
        </xdr:to>
        <xdr:sp macro="" textlink="">
          <xdr:nvSpPr>
            <xdr:cNvPr id="3683" name="Check Box 611" hidden="1">
              <a:extLst>
                <a:ext uri="{63B3BB69-23CF-44E3-9099-C40C66FF867C}">
                  <a14:compatExt spid="_x0000_s3683"/>
                </a:ext>
                <a:ext uri="{FF2B5EF4-FFF2-40B4-BE49-F238E27FC236}">
                  <a16:creationId xmlns:a16="http://schemas.microsoft.com/office/drawing/2014/main" id="{00000000-0008-0000-0100-000063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44</xdr:row>
          <xdr:rowOff>38100</xdr:rowOff>
        </xdr:from>
        <xdr:to>
          <xdr:col>4</xdr:col>
          <xdr:colOff>714375</xdr:colOff>
          <xdr:row>44</xdr:row>
          <xdr:rowOff>352425</xdr:rowOff>
        </xdr:to>
        <xdr:sp macro="" textlink="">
          <xdr:nvSpPr>
            <xdr:cNvPr id="3685" name="Check Box 613" hidden="1">
              <a:extLst>
                <a:ext uri="{63B3BB69-23CF-44E3-9099-C40C66FF867C}">
                  <a14:compatExt spid="_x0000_s3685"/>
                </a:ext>
                <a:ext uri="{FF2B5EF4-FFF2-40B4-BE49-F238E27FC236}">
                  <a16:creationId xmlns:a16="http://schemas.microsoft.com/office/drawing/2014/main" id="{00000000-0008-0000-0100-000065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44</xdr:row>
          <xdr:rowOff>38100</xdr:rowOff>
        </xdr:from>
        <xdr:to>
          <xdr:col>5</xdr:col>
          <xdr:colOff>714375</xdr:colOff>
          <xdr:row>44</xdr:row>
          <xdr:rowOff>352425</xdr:rowOff>
        </xdr:to>
        <xdr:sp macro="" textlink="">
          <xdr:nvSpPr>
            <xdr:cNvPr id="3686" name="Check Box 614" hidden="1">
              <a:extLst>
                <a:ext uri="{63B3BB69-23CF-44E3-9099-C40C66FF867C}">
                  <a14:compatExt spid="_x0000_s3686"/>
                </a:ext>
                <a:ext uri="{FF2B5EF4-FFF2-40B4-BE49-F238E27FC236}">
                  <a16:creationId xmlns:a16="http://schemas.microsoft.com/office/drawing/2014/main" id="{00000000-0008-0000-0100-000066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44</xdr:row>
          <xdr:rowOff>38100</xdr:rowOff>
        </xdr:from>
        <xdr:to>
          <xdr:col>6</xdr:col>
          <xdr:colOff>714375</xdr:colOff>
          <xdr:row>44</xdr:row>
          <xdr:rowOff>352425</xdr:rowOff>
        </xdr:to>
        <xdr:sp macro="" textlink="">
          <xdr:nvSpPr>
            <xdr:cNvPr id="3687" name="Check Box 615" hidden="1">
              <a:extLst>
                <a:ext uri="{63B3BB69-23CF-44E3-9099-C40C66FF867C}">
                  <a14:compatExt spid="_x0000_s3687"/>
                </a:ext>
                <a:ext uri="{FF2B5EF4-FFF2-40B4-BE49-F238E27FC236}">
                  <a16:creationId xmlns:a16="http://schemas.microsoft.com/office/drawing/2014/main" id="{00000000-0008-0000-0100-000067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44</xdr:row>
          <xdr:rowOff>38100</xdr:rowOff>
        </xdr:from>
        <xdr:to>
          <xdr:col>7</xdr:col>
          <xdr:colOff>714375</xdr:colOff>
          <xdr:row>44</xdr:row>
          <xdr:rowOff>352425</xdr:rowOff>
        </xdr:to>
        <xdr:sp macro="" textlink="">
          <xdr:nvSpPr>
            <xdr:cNvPr id="3688" name="Check Box 616" hidden="1">
              <a:extLst>
                <a:ext uri="{63B3BB69-23CF-44E3-9099-C40C66FF867C}">
                  <a14:compatExt spid="_x0000_s3688"/>
                </a:ext>
                <a:ext uri="{FF2B5EF4-FFF2-40B4-BE49-F238E27FC236}">
                  <a16:creationId xmlns:a16="http://schemas.microsoft.com/office/drawing/2014/main" id="{00000000-0008-0000-0100-000068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45</xdr:row>
          <xdr:rowOff>38100</xdr:rowOff>
        </xdr:from>
        <xdr:to>
          <xdr:col>4</xdr:col>
          <xdr:colOff>714375</xdr:colOff>
          <xdr:row>45</xdr:row>
          <xdr:rowOff>352425</xdr:rowOff>
        </xdr:to>
        <xdr:sp macro="" textlink="">
          <xdr:nvSpPr>
            <xdr:cNvPr id="3690" name="Check Box 618" hidden="1">
              <a:extLst>
                <a:ext uri="{63B3BB69-23CF-44E3-9099-C40C66FF867C}">
                  <a14:compatExt spid="_x0000_s3690"/>
                </a:ext>
                <a:ext uri="{FF2B5EF4-FFF2-40B4-BE49-F238E27FC236}">
                  <a16:creationId xmlns:a16="http://schemas.microsoft.com/office/drawing/2014/main" id="{00000000-0008-0000-0100-00006A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45</xdr:row>
          <xdr:rowOff>38100</xdr:rowOff>
        </xdr:from>
        <xdr:to>
          <xdr:col>5</xdr:col>
          <xdr:colOff>714375</xdr:colOff>
          <xdr:row>45</xdr:row>
          <xdr:rowOff>352425</xdr:rowOff>
        </xdr:to>
        <xdr:sp macro="" textlink="">
          <xdr:nvSpPr>
            <xdr:cNvPr id="3691" name="Check Box 619" hidden="1">
              <a:extLst>
                <a:ext uri="{63B3BB69-23CF-44E3-9099-C40C66FF867C}">
                  <a14:compatExt spid="_x0000_s3691"/>
                </a:ext>
                <a:ext uri="{FF2B5EF4-FFF2-40B4-BE49-F238E27FC236}">
                  <a16:creationId xmlns:a16="http://schemas.microsoft.com/office/drawing/2014/main" id="{00000000-0008-0000-0100-00006B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45</xdr:row>
          <xdr:rowOff>38100</xdr:rowOff>
        </xdr:from>
        <xdr:to>
          <xdr:col>6</xdr:col>
          <xdr:colOff>714375</xdr:colOff>
          <xdr:row>45</xdr:row>
          <xdr:rowOff>352425</xdr:rowOff>
        </xdr:to>
        <xdr:sp macro="" textlink="">
          <xdr:nvSpPr>
            <xdr:cNvPr id="3692" name="Check Box 620" hidden="1">
              <a:extLst>
                <a:ext uri="{63B3BB69-23CF-44E3-9099-C40C66FF867C}">
                  <a14:compatExt spid="_x0000_s3692"/>
                </a:ext>
                <a:ext uri="{FF2B5EF4-FFF2-40B4-BE49-F238E27FC236}">
                  <a16:creationId xmlns:a16="http://schemas.microsoft.com/office/drawing/2014/main" id="{00000000-0008-0000-0100-00006C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45</xdr:row>
          <xdr:rowOff>38100</xdr:rowOff>
        </xdr:from>
        <xdr:to>
          <xdr:col>7</xdr:col>
          <xdr:colOff>714375</xdr:colOff>
          <xdr:row>45</xdr:row>
          <xdr:rowOff>352425</xdr:rowOff>
        </xdr:to>
        <xdr:sp macro="" textlink="">
          <xdr:nvSpPr>
            <xdr:cNvPr id="3693" name="Check Box 621" hidden="1">
              <a:extLst>
                <a:ext uri="{63B3BB69-23CF-44E3-9099-C40C66FF867C}">
                  <a14:compatExt spid="_x0000_s3693"/>
                </a:ext>
                <a:ext uri="{FF2B5EF4-FFF2-40B4-BE49-F238E27FC236}">
                  <a16:creationId xmlns:a16="http://schemas.microsoft.com/office/drawing/2014/main" id="{00000000-0008-0000-0100-00006D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46</xdr:row>
          <xdr:rowOff>38100</xdr:rowOff>
        </xdr:from>
        <xdr:to>
          <xdr:col>4</xdr:col>
          <xdr:colOff>714375</xdr:colOff>
          <xdr:row>46</xdr:row>
          <xdr:rowOff>352425</xdr:rowOff>
        </xdr:to>
        <xdr:sp macro="" textlink="">
          <xdr:nvSpPr>
            <xdr:cNvPr id="3695" name="Check Box 623" hidden="1">
              <a:extLst>
                <a:ext uri="{63B3BB69-23CF-44E3-9099-C40C66FF867C}">
                  <a14:compatExt spid="_x0000_s3695"/>
                </a:ext>
                <a:ext uri="{FF2B5EF4-FFF2-40B4-BE49-F238E27FC236}">
                  <a16:creationId xmlns:a16="http://schemas.microsoft.com/office/drawing/2014/main" id="{00000000-0008-0000-0100-00006F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46</xdr:row>
          <xdr:rowOff>38100</xdr:rowOff>
        </xdr:from>
        <xdr:to>
          <xdr:col>5</xdr:col>
          <xdr:colOff>714375</xdr:colOff>
          <xdr:row>46</xdr:row>
          <xdr:rowOff>352425</xdr:rowOff>
        </xdr:to>
        <xdr:sp macro="" textlink="">
          <xdr:nvSpPr>
            <xdr:cNvPr id="3696" name="Check Box 624" hidden="1">
              <a:extLst>
                <a:ext uri="{63B3BB69-23CF-44E3-9099-C40C66FF867C}">
                  <a14:compatExt spid="_x0000_s3696"/>
                </a:ext>
                <a:ext uri="{FF2B5EF4-FFF2-40B4-BE49-F238E27FC236}">
                  <a16:creationId xmlns:a16="http://schemas.microsoft.com/office/drawing/2014/main" id="{00000000-0008-0000-0100-000070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46</xdr:row>
          <xdr:rowOff>38100</xdr:rowOff>
        </xdr:from>
        <xdr:to>
          <xdr:col>6</xdr:col>
          <xdr:colOff>714375</xdr:colOff>
          <xdr:row>46</xdr:row>
          <xdr:rowOff>352425</xdr:rowOff>
        </xdr:to>
        <xdr:sp macro="" textlink="">
          <xdr:nvSpPr>
            <xdr:cNvPr id="3697" name="Check Box 625" hidden="1">
              <a:extLst>
                <a:ext uri="{63B3BB69-23CF-44E3-9099-C40C66FF867C}">
                  <a14:compatExt spid="_x0000_s3697"/>
                </a:ext>
                <a:ext uri="{FF2B5EF4-FFF2-40B4-BE49-F238E27FC236}">
                  <a16:creationId xmlns:a16="http://schemas.microsoft.com/office/drawing/2014/main" id="{00000000-0008-0000-0100-000071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46</xdr:row>
          <xdr:rowOff>38100</xdr:rowOff>
        </xdr:from>
        <xdr:to>
          <xdr:col>7</xdr:col>
          <xdr:colOff>714375</xdr:colOff>
          <xdr:row>46</xdr:row>
          <xdr:rowOff>352425</xdr:rowOff>
        </xdr:to>
        <xdr:sp macro="" textlink="">
          <xdr:nvSpPr>
            <xdr:cNvPr id="3698" name="Check Box 626" hidden="1">
              <a:extLst>
                <a:ext uri="{63B3BB69-23CF-44E3-9099-C40C66FF867C}">
                  <a14:compatExt spid="_x0000_s3698"/>
                </a:ext>
                <a:ext uri="{FF2B5EF4-FFF2-40B4-BE49-F238E27FC236}">
                  <a16:creationId xmlns:a16="http://schemas.microsoft.com/office/drawing/2014/main" id="{00000000-0008-0000-0100-000072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47</xdr:row>
          <xdr:rowOff>38100</xdr:rowOff>
        </xdr:from>
        <xdr:to>
          <xdr:col>4</xdr:col>
          <xdr:colOff>714375</xdr:colOff>
          <xdr:row>47</xdr:row>
          <xdr:rowOff>352425</xdr:rowOff>
        </xdr:to>
        <xdr:sp macro="" textlink="">
          <xdr:nvSpPr>
            <xdr:cNvPr id="3700" name="Check Box 628" hidden="1">
              <a:extLst>
                <a:ext uri="{63B3BB69-23CF-44E3-9099-C40C66FF867C}">
                  <a14:compatExt spid="_x0000_s3700"/>
                </a:ext>
                <a:ext uri="{FF2B5EF4-FFF2-40B4-BE49-F238E27FC236}">
                  <a16:creationId xmlns:a16="http://schemas.microsoft.com/office/drawing/2014/main" id="{00000000-0008-0000-0100-000074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47</xdr:row>
          <xdr:rowOff>38100</xdr:rowOff>
        </xdr:from>
        <xdr:to>
          <xdr:col>5</xdr:col>
          <xdr:colOff>714375</xdr:colOff>
          <xdr:row>47</xdr:row>
          <xdr:rowOff>352425</xdr:rowOff>
        </xdr:to>
        <xdr:sp macro="" textlink="">
          <xdr:nvSpPr>
            <xdr:cNvPr id="3701" name="Check Box 629" hidden="1">
              <a:extLst>
                <a:ext uri="{63B3BB69-23CF-44E3-9099-C40C66FF867C}">
                  <a14:compatExt spid="_x0000_s3701"/>
                </a:ext>
                <a:ext uri="{FF2B5EF4-FFF2-40B4-BE49-F238E27FC236}">
                  <a16:creationId xmlns:a16="http://schemas.microsoft.com/office/drawing/2014/main" id="{00000000-0008-0000-0100-000075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47</xdr:row>
          <xdr:rowOff>38100</xdr:rowOff>
        </xdr:from>
        <xdr:to>
          <xdr:col>6</xdr:col>
          <xdr:colOff>714375</xdr:colOff>
          <xdr:row>47</xdr:row>
          <xdr:rowOff>352425</xdr:rowOff>
        </xdr:to>
        <xdr:sp macro="" textlink="">
          <xdr:nvSpPr>
            <xdr:cNvPr id="3702" name="Check Box 630" hidden="1">
              <a:extLst>
                <a:ext uri="{63B3BB69-23CF-44E3-9099-C40C66FF867C}">
                  <a14:compatExt spid="_x0000_s3702"/>
                </a:ext>
                <a:ext uri="{FF2B5EF4-FFF2-40B4-BE49-F238E27FC236}">
                  <a16:creationId xmlns:a16="http://schemas.microsoft.com/office/drawing/2014/main" id="{00000000-0008-0000-0100-000076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47</xdr:row>
          <xdr:rowOff>38100</xdr:rowOff>
        </xdr:from>
        <xdr:to>
          <xdr:col>7</xdr:col>
          <xdr:colOff>714375</xdr:colOff>
          <xdr:row>47</xdr:row>
          <xdr:rowOff>352425</xdr:rowOff>
        </xdr:to>
        <xdr:sp macro="" textlink="">
          <xdr:nvSpPr>
            <xdr:cNvPr id="3703" name="Check Box 631" hidden="1">
              <a:extLst>
                <a:ext uri="{63B3BB69-23CF-44E3-9099-C40C66FF867C}">
                  <a14:compatExt spid="_x0000_s3703"/>
                </a:ext>
                <a:ext uri="{FF2B5EF4-FFF2-40B4-BE49-F238E27FC236}">
                  <a16:creationId xmlns:a16="http://schemas.microsoft.com/office/drawing/2014/main" id="{00000000-0008-0000-0100-000077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48</xdr:row>
          <xdr:rowOff>38100</xdr:rowOff>
        </xdr:from>
        <xdr:to>
          <xdr:col>4</xdr:col>
          <xdr:colOff>714375</xdr:colOff>
          <xdr:row>48</xdr:row>
          <xdr:rowOff>352425</xdr:rowOff>
        </xdr:to>
        <xdr:sp macro="" textlink="">
          <xdr:nvSpPr>
            <xdr:cNvPr id="3705" name="Check Box 633" hidden="1">
              <a:extLst>
                <a:ext uri="{63B3BB69-23CF-44E3-9099-C40C66FF867C}">
                  <a14:compatExt spid="_x0000_s3705"/>
                </a:ext>
                <a:ext uri="{FF2B5EF4-FFF2-40B4-BE49-F238E27FC236}">
                  <a16:creationId xmlns:a16="http://schemas.microsoft.com/office/drawing/2014/main" id="{00000000-0008-0000-0100-000079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48</xdr:row>
          <xdr:rowOff>38100</xdr:rowOff>
        </xdr:from>
        <xdr:to>
          <xdr:col>5</xdr:col>
          <xdr:colOff>714375</xdr:colOff>
          <xdr:row>48</xdr:row>
          <xdr:rowOff>352425</xdr:rowOff>
        </xdr:to>
        <xdr:sp macro="" textlink="">
          <xdr:nvSpPr>
            <xdr:cNvPr id="3706" name="Check Box 634" hidden="1">
              <a:extLst>
                <a:ext uri="{63B3BB69-23CF-44E3-9099-C40C66FF867C}">
                  <a14:compatExt spid="_x0000_s3706"/>
                </a:ext>
                <a:ext uri="{FF2B5EF4-FFF2-40B4-BE49-F238E27FC236}">
                  <a16:creationId xmlns:a16="http://schemas.microsoft.com/office/drawing/2014/main" id="{00000000-0008-0000-0100-00007A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48</xdr:row>
          <xdr:rowOff>38100</xdr:rowOff>
        </xdr:from>
        <xdr:to>
          <xdr:col>6</xdr:col>
          <xdr:colOff>714375</xdr:colOff>
          <xdr:row>48</xdr:row>
          <xdr:rowOff>352425</xdr:rowOff>
        </xdr:to>
        <xdr:sp macro="" textlink="">
          <xdr:nvSpPr>
            <xdr:cNvPr id="3707" name="Check Box 635" hidden="1">
              <a:extLst>
                <a:ext uri="{63B3BB69-23CF-44E3-9099-C40C66FF867C}">
                  <a14:compatExt spid="_x0000_s3707"/>
                </a:ext>
                <a:ext uri="{FF2B5EF4-FFF2-40B4-BE49-F238E27FC236}">
                  <a16:creationId xmlns:a16="http://schemas.microsoft.com/office/drawing/2014/main" id="{00000000-0008-0000-0100-00007B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48</xdr:row>
          <xdr:rowOff>38100</xdr:rowOff>
        </xdr:from>
        <xdr:to>
          <xdr:col>7</xdr:col>
          <xdr:colOff>714375</xdr:colOff>
          <xdr:row>48</xdr:row>
          <xdr:rowOff>352425</xdr:rowOff>
        </xdr:to>
        <xdr:sp macro="" textlink="">
          <xdr:nvSpPr>
            <xdr:cNvPr id="3708" name="Check Box 636" hidden="1">
              <a:extLst>
                <a:ext uri="{63B3BB69-23CF-44E3-9099-C40C66FF867C}">
                  <a14:compatExt spid="_x0000_s3708"/>
                </a:ext>
                <a:ext uri="{FF2B5EF4-FFF2-40B4-BE49-F238E27FC236}">
                  <a16:creationId xmlns:a16="http://schemas.microsoft.com/office/drawing/2014/main" id="{00000000-0008-0000-0100-00007C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49</xdr:row>
          <xdr:rowOff>38100</xdr:rowOff>
        </xdr:from>
        <xdr:to>
          <xdr:col>4</xdr:col>
          <xdr:colOff>714375</xdr:colOff>
          <xdr:row>49</xdr:row>
          <xdr:rowOff>352425</xdr:rowOff>
        </xdr:to>
        <xdr:sp macro="" textlink="">
          <xdr:nvSpPr>
            <xdr:cNvPr id="3710" name="Check Box 638" hidden="1">
              <a:extLst>
                <a:ext uri="{63B3BB69-23CF-44E3-9099-C40C66FF867C}">
                  <a14:compatExt spid="_x0000_s3710"/>
                </a:ext>
                <a:ext uri="{FF2B5EF4-FFF2-40B4-BE49-F238E27FC236}">
                  <a16:creationId xmlns:a16="http://schemas.microsoft.com/office/drawing/2014/main" id="{00000000-0008-0000-0100-00007E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49</xdr:row>
          <xdr:rowOff>38100</xdr:rowOff>
        </xdr:from>
        <xdr:to>
          <xdr:col>5</xdr:col>
          <xdr:colOff>714375</xdr:colOff>
          <xdr:row>49</xdr:row>
          <xdr:rowOff>352425</xdr:rowOff>
        </xdr:to>
        <xdr:sp macro="" textlink="">
          <xdr:nvSpPr>
            <xdr:cNvPr id="3711" name="Check Box 639" hidden="1">
              <a:extLst>
                <a:ext uri="{63B3BB69-23CF-44E3-9099-C40C66FF867C}">
                  <a14:compatExt spid="_x0000_s3711"/>
                </a:ext>
                <a:ext uri="{FF2B5EF4-FFF2-40B4-BE49-F238E27FC236}">
                  <a16:creationId xmlns:a16="http://schemas.microsoft.com/office/drawing/2014/main" id="{00000000-0008-0000-0100-00007F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49</xdr:row>
          <xdr:rowOff>38100</xdr:rowOff>
        </xdr:from>
        <xdr:to>
          <xdr:col>6</xdr:col>
          <xdr:colOff>714375</xdr:colOff>
          <xdr:row>49</xdr:row>
          <xdr:rowOff>352425</xdr:rowOff>
        </xdr:to>
        <xdr:sp macro="" textlink="">
          <xdr:nvSpPr>
            <xdr:cNvPr id="3712" name="Check Box 640" hidden="1">
              <a:extLst>
                <a:ext uri="{63B3BB69-23CF-44E3-9099-C40C66FF867C}">
                  <a14:compatExt spid="_x0000_s3712"/>
                </a:ext>
                <a:ext uri="{FF2B5EF4-FFF2-40B4-BE49-F238E27FC236}">
                  <a16:creationId xmlns:a16="http://schemas.microsoft.com/office/drawing/2014/main" id="{00000000-0008-0000-0100-000080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49</xdr:row>
          <xdr:rowOff>38100</xdr:rowOff>
        </xdr:from>
        <xdr:to>
          <xdr:col>7</xdr:col>
          <xdr:colOff>714375</xdr:colOff>
          <xdr:row>49</xdr:row>
          <xdr:rowOff>352425</xdr:rowOff>
        </xdr:to>
        <xdr:sp macro="" textlink="">
          <xdr:nvSpPr>
            <xdr:cNvPr id="3713" name="Check Box 641" hidden="1">
              <a:extLst>
                <a:ext uri="{63B3BB69-23CF-44E3-9099-C40C66FF867C}">
                  <a14:compatExt spid="_x0000_s3713"/>
                </a:ext>
                <a:ext uri="{FF2B5EF4-FFF2-40B4-BE49-F238E27FC236}">
                  <a16:creationId xmlns:a16="http://schemas.microsoft.com/office/drawing/2014/main" id="{00000000-0008-0000-0100-000081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50</xdr:row>
          <xdr:rowOff>38100</xdr:rowOff>
        </xdr:from>
        <xdr:to>
          <xdr:col>4</xdr:col>
          <xdr:colOff>714375</xdr:colOff>
          <xdr:row>50</xdr:row>
          <xdr:rowOff>352425</xdr:rowOff>
        </xdr:to>
        <xdr:sp macro="" textlink="">
          <xdr:nvSpPr>
            <xdr:cNvPr id="3715" name="Check Box 643" hidden="1">
              <a:extLst>
                <a:ext uri="{63B3BB69-23CF-44E3-9099-C40C66FF867C}">
                  <a14:compatExt spid="_x0000_s3715"/>
                </a:ext>
                <a:ext uri="{FF2B5EF4-FFF2-40B4-BE49-F238E27FC236}">
                  <a16:creationId xmlns:a16="http://schemas.microsoft.com/office/drawing/2014/main" id="{00000000-0008-0000-0100-000083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50</xdr:row>
          <xdr:rowOff>38100</xdr:rowOff>
        </xdr:from>
        <xdr:to>
          <xdr:col>5</xdr:col>
          <xdr:colOff>714375</xdr:colOff>
          <xdr:row>50</xdr:row>
          <xdr:rowOff>352425</xdr:rowOff>
        </xdr:to>
        <xdr:sp macro="" textlink="">
          <xdr:nvSpPr>
            <xdr:cNvPr id="3716" name="Check Box 644" hidden="1">
              <a:extLst>
                <a:ext uri="{63B3BB69-23CF-44E3-9099-C40C66FF867C}">
                  <a14:compatExt spid="_x0000_s3716"/>
                </a:ext>
                <a:ext uri="{FF2B5EF4-FFF2-40B4-BE49-F238E27FC236}">
                  <a16:creationId xmlns:a16="http://schemas.microsoft.com/office/drawing/2014/main" id="{00000000-0008-0000-0100-000084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50</xdr:row>
          <xdr:rowOff>38100</xdr:rowOff>
        </xdr:from>
        <xdr:to>
          <xdr:col>6</xdr:col>
          <xdr:colOff>714375</xdr:colOff>
          <xdr:row>50</xdr:row>
          <xdr:rowOff>352425</xdr:rowOff>
        </xdr:to>
        <xdr:sp macro="" textlink="">
          <xdr:nvSpPr>
            <xdr:cNvPr id="3717" name="Check Box 645" hidden="1">
              <a:extLst>
                <a:ext uri="{63B3BB69-23CF-44E3-9099-C40C66FF867C}">
                  <a14:compatExt spid="_x0000_s3717"/>
                </a:ext>
                <a:ext uri="{FF2B5EF4-FFF2-40B4-BE49-F238E27FC236}">
                  <a16:creationId xmlns:a16="http://schemas.microsoft.com/office/drawing/2014/main" id="{00000000-0008-0000-0100-000085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50</xdr:row>
          <xdr:rowOff>38100</xdr:rowOff>
        </xdr:from>
        <xdr:to>
          <xdr:col>7</xdr:col>
          <xdr:colOff>714375</xdr:colOff>
          <xdr:row>50</xdr:row>
          <xdr:rowOff>352425</xdr:rowOff>
        </xdr:to>
        <xdr:sp macro="" textlink="">
          <xdr:nvSpPr>
            <xdr:cNvPr id="3718" name="Check Box 646" hidden="1">
              <a:extLst>
                <a:ext uri="{63B3BB69-23CF-44E3-9099-C40C66FF867C}">
                  <a14:compatExt spid="_x0000_s3718"/>
                </a:ext>
                <a:ext uri="{FF2B5EF4-FFF2-40B4-BE49-F238E27FC236}">
                  <a16:creationId xmlns:a16="http://schemas.microsoft.com/office/drawing/2014/main" id="{00000000-0008-0000-0100-000086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51</xdr:row>
          <xdr:rowOff>38100</xdr:rowOff>
        </xdr:from>
        <xdr:to>
          <xdr:col>4</xdr:col>
          <xdr:colOff>714375</xdr:colOff>
          <xdr:row>51</xdr:row>
          <xdr:rowOff>352425</xdr:rowOff>
        </xdr:to>
        <xdr:sp macro="" textlink="">
          <xdr:nvSpPr>
            <xdr:cNvPr id="3720" name="Check Box 648" hidden="1">
              <a:extLst>
                <a:ext uri="{63B3BB69-23CF-44E3-9099-C40C66FF867C}">
                  <a14:compatExt spid="_x0000_s3720"/>
                </a:ext>
                <a:ext uri="{FF2B5EF4-FFF2-40B4-BE49-F238E27FC236}">
                  <a16:creationId xmlns:a16="http://schemas.microsoft.com/office/drawing/2014/main" id="{00000000-0008-0000-0100-000088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51</xdr:row>
          <xdr:rowOff>38100</xdr:rowOff>
        </xdr:from>
        <xdr:to>
          <xdr:col>5</xdr:col>
          <xdr:colOff>714375</xdr:colOff>
          <xdr:row>51</xdr:row>
          <xdr:rowOff>352425</xdr:rowOff>
        </xdr:to>
        <xdr:sp macro="" textlink="">
          <xdr:nvSpPr>
            <xdr:cNvPr id="3721" name="Check Box 649" hidden="1">
              <a:extLst>
                <a:ext uri="{63B3BB69-23CF-44E3-9099-C40C66FF867C}">
                  <a14:compatExt spid="_x0000_s3721"/>
                </a:ext>
                <a:ext uri="{FF2B5EF4-FFF2-40B4-BE49-F238E27FC236}">
                  <a16:creationId xmlns:a16="http://schemas.microsoft.com/office/drawing/2014/main" id="{00000000-0008-0000-0100-000089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51</xdr:row>
          <xdr:rowOff>38100</xdr:rowOff>
        </xdr:from>
        <xdr:to>
          <xdr:col>6</xdr:col>
          <xdr:colOff>714375</xdr:colOff>
          <xdr:row>51</xdr:row>
          <xdr:rowOff>352425</xdr:rowOff>
        </xdr:to>
        <xdr:sp macro="" textlink="">
          <xdr:nvSpPr>
            <xdr:cNvPr id="3722" name="Check Box 650" hidden="1">
              <a:extLst>
                <a:ext uri="{63B3BB69-23CF-44E3-9099-C40C66FF867C}">
                  <a14:compatExt spid="_x0000_s3722"/>
                </a:ext>
                <a:ext uri="{FF2B5EF4-FFF2-40B4-BE49-F238E27FC236}">
                  <a16:creationId xmlns:a16="http://schemas.microsoft.com/office/drawing/2014/main" id="{00000000-0008-0000-0100-00008A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51</xdr:row>
          <xdr:rowOff>38100</xdr:rowOff>
        </xdr:from>
        <xdr:to>
          <xdr:col>7</xdr:col>
          <xdr:colOff>714375</xdr:colOff>
          <xdr:row>51</xdr:row>
          <xdr:rowOff>352425</xdr:rowOff>
        </xdr:to>
        <xdr:sp macro="" textlink="">
          <xdr:nvSpPr>
            <xdr:cNvPr id="3723" name="Check Box 651" hidden="1">
              <a:extLst>
                <a:ext uri="{63B3BB69-23CF-44E3-9099-C40C66FF867C}">
                  <a14:compatExt spid="_x0000_s3723"/>
                </a:ext>
                <a:ext uri="{FF2B5EF4-FFF2-40B4-BE49-F238E27FC236}">
                  <a16:creationId xmlns:a16="http://schemas.microsoft.com/office/drawing/2014/main" id="{00000000-0008-0000-0100-00008B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52</xdr:row>
          <xdr:rowOff>38100</xdr:rowOff>
        </xdr:from>
        <xdr:to>
          <xdr:col>4</xdr:col>
          <xdr:colOff>714375</xdr:colOff>
          <xdr:row>52</xdr:row>
          <xdr:rowOff>352425</xdr:rowOff>
        </xdr:to>
        <xdr:sp macro="" textlink="">
          <xdr:nvSpPr>
            <xdr:cNvPr id="3725" name="Check Box 653" hidden="1">
              <a:extLst>
                <a:ext uri="{63B3BB69-23CF-44E3-9099-C40C66FF867C}">
                  <a14:compatExt spid="_x0000_s3725"/>
                </a:ext>
                <a:ext uri="{FF2B5EF4-FFF2-40B4-BE49-F238E27FC236}">
                  <a16:creationId xmlns:a16="http://schemas.microsoft.com/office/drawing/2014/main" id="{00000000-0008-0000-0100-00008D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52</xdr:row>
          <xdr:rowOff>38100</xdr:rowOff>
        </xdr:from>
        <xdr:to>
          <xdr:col>5</xdr:col>
          <xdr:colOff>714375</xdr:colOff>
          <xdr:row>52</xdr:row>
          <xdr:rowOff>352425</xdr:rowOff>
        </xdr:to>
        <xdr:sp macro="" textlink="">
          <xdr:nvSpPr>
            <xdr:cNvPr id="3726" name="Check Box 654" hidden="1">
              <a:extLst>
                <a:ext uri="{63B3BB69-23CF-44E3-9099-C40C66FF867C}">
                  <a14:compatExt spid="_x0000_s3726"/>
                </a:ext>
                <a:ext uri="{FF2B5EF4-FFF2-40B4-BE49-F238E27FC236}">
                  <a16:creationId xmlns:a16="http://schemas.microsoft.com/office/drawing/2014/main" id="{00000000-0008-0000-0100-00008E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52</xdr:row>
          <xdr:rowOff>38100</xdr:rowOff>
        </xdr:from>
        <xdr:to>
          <xdr:col>6</xdr:col>
          <xdr:colOff>714375</xdr:colOff>
          <xdr:row>52</xdr:row>
          <xdr:rowOff>352425</xdr:rowOff>
        </xdr:to>
        <xdr:sp macro="" textlink="">
          <xdr:nvSpPr>
            <xdr:cNvPr id="3727" name="Check Box 655" hidden="1">
              <a:extLst>
                <a:ext uri="{63B3BB69-23CF-44E3-9099-C40C66FF867C}">
                  <a14:compatExt spid="_x0000_s3727"/>
                </a:ext>
                <a:ext uri="{FF2B5EF4-FFF2-40B4-BE49-F238E27FC236}">
                  <a16:creationId xmlns:a16="http://schemas.microsoft.com/office/drawing/2014/main" id="{00000000-0008-0000-0100-00008F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52</xdr:row>
          <xdr:rowOff>38100</xdr:rowOff>
        </xdr:from>
        <xdr:to>
          <xdr:col>7</xdr:col>
          <xdr:colOff>714375</xdr:colOff>
          <xdr:row>52</xdr:row>
          <xdr:rowOff>352425</xdr:rowOff>
        </xdr:to>
        <xdr:sp macro="" textlink="">
          <xdr:nvSpPr>
            <xdr:cNvPr id="3728" name="Check Box 656" hidden="1">
              <a:extLst>
                <a:ext uri="{63B3BB69-23CF-44E3-9099-C40C66FF867C}">
                  <a14:compatExt spid="_x0000_s3728"/>
                </a:ext>
                <a:ext uri="{FF2B5EF4-FFF2-40B4-BE49-F238E27FC236}">
                  <a16:creationId xmlns:a16="http://schemas.microsoft.com/office/drawing/2014/main" id="{00000000-0008-0000-0100-000090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53</xdr:row>
          <xdr:rowOff>38100</xdr:rowOff>
        </xdr:from>
        <xdr:to>
          <xdr:col>4</xdr:col>
          <xdr:colOff>714375</xdr:colOff>
          <xdr:row>53</xdr:row>
          <xdr:rowOff>352425</xdr:rowOff>
        </xdr:to>
        <xdr:sp macro="" textlink="">
          <xdr:nvSpPr>
            <xdr:cNvPr id="3730" name="Check Box 658" hidden="1">
              <a:extLst>
                <a:ext uri="{63B3BB69-23CF-44E3-9099-C40C66FF867C}">
                  <a14:compatExt spid="_x0000_s3730"/>
                </a:ext>
                <a:ext uri="{FF2B5EF4-FFF2-40B4-BE49-F238E27FC236}">
                  <a16:creationId xmlns:a16="http://schemas.microsoft.com/office/drawing/2014/main" id="{00000000-0008-0000-0100-000092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53</xdr:row>
          <xdr:rowOff>38100</xdr:rowOff>
        </xdr:from>
        <xdr:to>
          <xdr:col>5</xdr:col>
          <xdr:colOff>714375</xdr:colOff>
          <xdr:row>53</xdr:row>
          <xdr:rowOff>352425</xdr:rowOff>
        </xdr:to>
        <xdr:sp macro="" textlink="">
          <xdr:nvSpPr>
            <xdr:cNvPr id="3731" name="Check Box 659" hidden="1">
              <a:extLst>
                <a:ext uri="{63B3BB69-23CF-44E3-9099-C40C66FF867C}">
                  <a14:compatExt spid="_x0000_s3731"/>
                </a:ext>
                <a:ext uri="{FF2B5EF4-FFF2-40B4-BE49-F238E27FC236}">
                  <a16:creationId xmlns:a16="http://schemas.microsoft.com/office/drawing/2014/main" id="{00000000-0008-0000-0100-000093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53</xdr:row>
          <xdr:rowOff>38100</xdr:rowOff>
        </xdr:from>
        <xdr:to>
          <xdr:col>6</xdr:col>
          <xdr:colOff>714375</xdr:colOff>
          <xdr:row>53</xdr:row>
          <xdr:rowOff>352425</xdr:rowOff>
        </xdr:to>
        <xdr:sp macro="" textlink="">
          <xdr:nvSpPr>
            <xdr:cNvPr id="3732" name="Check Box 660" hidden="1">
              <a:extLst>
                <a:ext uri="{63B3BB69-23CF-44E3-9099-C40C66FF867C}">
                  <a14:compatExt spid="_x0000_s3732"/>
                </a:ext>
                <a:ext uri="{FF2B5EF4-FFF2-40B4-BE49-F238E27FC236}">
                  <a16:creationId xmlns:a16="http://schemas.microsoft.com/office/drawing/2014/main" id="{00000000-0008-0000-0100-000094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53</xdr:row>
          <xdr:rowOff>38100</xdr:rowOff>
        </xdr:from>
        <xdr:to>
          <xdr:col>7</xdr:col>
          <xdr:colOff>714375</xdr:colOff>
          <xdr:row>53</xdr:row>
          <xdr:rowOff>352425</xdr:rowOff>
        </xdr:to>
        <xdr:sp macro="" textlink="">
          <xdr:nvSpPr>
            <xdr:cNvPr id="3733" name="Check Box 661" hidden="1">
              <a:extLst>
                <a:ext uri="{63B3BB69-23CF-44E3-9099-C40C66FF867C}">
                  <a14:compatExt spid="_x0000_s3733"/>
                </a:ext>
                <a:ext uri="{FF2B5EF4-FFF2-40B4-BE49-F238E27FC236}">
                  <a16:creationId xmlns:a16="http://schemas.microsoft.com/office/drawing/2014/main" id="{00000000-0008-0000-0100-000095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54</xdr:row>
          <xdr:rowOff>38100</xdr:rowOff>
        </xdr:from>
        <xdr:to>
          <xdr:col>4</xdr:col>
          <xdr:colOff>714375</xdr:colOff>
          <xdr:row>54</xdr:row>
          <xdr:rowOff>352425</xdr:rowOff>
        </xdr:to>
        <xdr:sp macro="" textlink="">
          <xdr:nvSpPr>
            <xdr:cNvPr id="3735" name="Check Box 663" hidden="1">
              <a:extLst>
                <a:ext uri="{63B3BB69-23CF-44E3-9099-C40C66FF867C}">
                  <a14:compatExt spid="_x0000_s3735"/>
                </a:ext>
                <a:ext uri="{FF2B5EF4-FFF2-40B4-BE49-F238E27FC236}">
                  <a16:creationId xmlns:a16="http://schemas.microsoft.com/office/drawing/2014/main" id="{00000000-0008-0000-0100-000097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54</xdr:row>
          <xdr:rowOff>38100</xdr:rowOff>
        </xdr:from>
        <xdr:to>
          <xdr:col>5</xdr:col>
          <xdr:colOff>714375</xdr:colOff>
          <xdr:row>54</xdr:row>
          <xdr:rowOff>352425</xdr:rowOff>
        </xdr:to>
        <xdr:sp macro="" textlink="">
          <xdr:nvSpPr>
            <xdr:cNvPr id="3736" name="Check Box 664" hidden="1">
              <a:extLst>
                <a:ext uri="{63B3BB69-23CF-44E3-9099-C40C66FF867C}">
                  <a14:compatExt spid="_x0000_s3736"/>
                </a:ext>
                <a:ext uri="{FF2B5EF4-FFF2-40B4-BE49-F238E27FC236}">
                  <a16:creationId xmlns:a16="http://schemas.microsoft.com/office/drawing/2014/main" id="{00000000-0008-0000-0100-000098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54</xdr:row>
          <xdr:rowOff>38100</xdr:rowOff>
        </xdr:from>
        <xdr:to>
          <xdr:col>6</xdr:col>
          <xdr:colOff>714375</xdr:colOff>
          <xdr:row>54</xdr:row>
          <xdr:rowOff>352425</xdr:rowOff>
        </xdr:to>
        <xdr:sp macro="" textlink="">
          <xdr:nvSpPr>
            <xdr:cNvPr id="3737" name="Check Box 665" hidden="1">
              <a:extLst>
                <a:ext uri="{63B3BB69-23CF-44E3-9099-C40C66FF867C}">
                  <a14:compatExt spid="_x0000_s3737"/>
                </a:ext>
                <a:ext uri="{FF2B5EF4-FFF2-40B4-BE49-F238E27FC236}">
                  <a16:creationId xmlns:a16="http://schemas.microsoft.com/office/drawing/2014/main" id="{00000000-0008-0000-0100-000099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54</xdr:row>
          <xdr:rowOff>38100</xdr:rowOff>
        </xdr:from>
        <xdr:to>
          <xdr:col>7</xdr:col>
          <xdr:colOff>714375</xdr:colOff>
          <xdr:row>54</xdr:row>
          <xdr:rowOff>352425</xdr:rowOff>
        </xdr:to>
        <xdr:sp macro="" textlink="">
          <xdr:nvSpPr>
            <xdr:cNvPr id="3738" name="Check Box 666" hidden="1">
              <a:extLst>
                <a:ext uri="{63B3BB69-23CF-44E3-9099-C40C66FF867C}">
                  <a14:compatExt spid="_x0000_s3738"/>
                </a:ext>
                <a:ext uri="{FF2B5EF4-FFF2-40B4-BE49-F238E27FC236}">
                  <a16:creationId xmlns:a16="http://schemas.microsoft.com/office/drawing/2014/main" id="{00000000-0008-0000-0100-00009A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55</xdr:row>
          <xdr:rowOff>38100</xdr:rowOff>
        </xdr:from>
        <xdr:to>
          <xdr:col>4</xdr:col>
          <xdr:colOff>714375</xdr:colOff>
          <xdr:row>55</xdr:row>
          <xdr:rowOff>352425</xdr:rowOff>
        </xdr:to>
        <xdr:sp macro="" textlink="">
          <xdr:nvSpPr>
            <xdr:cNvPr id="3740" name="Check Box 668" hidden="1">
              <a:extLst>
                <a:ext uri="{63B3BB69-23CF-44E3-9099-C40C66FF867C}">
                  <a14:compatExt spid="_x0000_s3740"/>
                </a:ext>
                <a:ext uri="{FF2B5EF4-FFF2-40B4-BE49-F238E27FC236}">
                  <a16:creationId xmlns:a16="http://schemas.microsoft.com/office/drawing/2014/main" id="{00000000-0008-0000-0100-00009C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55</xdr:row>
          <xdr:rowOff>38100</xdr:rowOff>
        </xdr:from>
        <xdr:to>
          <xdr:col>5</xdr:col>
          <xdr:colOff>714375</xdr:colOff>
          <xdr:row>55</xdr:row>
          <xdr:rowOff>352425</xdr:rowOff>
        </xdr:to>
        <xdr:sp macro="" textlink="">
          <xdr:nvSpPr>
            <xdr:cNvPr id="3741" name="Check Box 669" hidden="1">
              <a:extLst>
                <a:ext uri="{63B3BB69-23CF-44E3-9099-C40C66FF867C}">
                  <a14:compatExt spid="_x0000_s3741"/>
                </a:ext>
                <a:ext uri="{FF2B5EF4-FFF2-40B4-BE49-F238E27FC236}">
                  <a16:creationId xmlns:a16="http://schemas.microsoft.com/office/drawing/2014/main" id="{00000000-0008-0000-0100-00009D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55</xdr:row>
          <xdr:rowOff>38100</xdr:rowOff>
        </xdr:from>
        <xdr:to>
          <xdr:col>6</xdr:col>
          <xdr:colOff>714375</xdr:colOff>
          <xdr:row>55</xdr:row>
          <xdr:rowOff>352425</xdr:rowOff>
        </xdr:to>
        <xdr:sp macro="" textlink="">
          <xdr:nvSpPr>
            <xdr:cNvPr id="3742" name="Check Box 670" hidden="1">
              <a:extLst>
                <a:ext uri="{63B3BB69-23CF-44E3-9099-C40C66FF867C}">
                  <a14:compatExt spid="_x0000_s3742"/>
                </a:ext>
                <a:ext uri="{FF2B5EF4-FFF2-40B4-BE49-F238E27FC236}">
                  <a16:creationId xmlns:a16="http://schemas.microsoft.com/office/drawing/2014/main" id="{00000000-0008-0000-0100-00009E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55</xdr:row>
          <xdr:rowOff>38100</xdr:rowOff>
        </xdr:from>
        <xdr:to>
          <xdr:col>7</xdr:col>
          <xdr:colOff>714375</xdr:colOff>
          <xdr:row>55</xdr:row>
          <xdr:rowOff>352425</xdr:rowOff>
        </xdr:to>
        <xdr:sp macro="" textlink="">
          <xdr:nvSpPr>
            <xdr:cNvPr id="3743" name="Check Box 671" hidden="1">
              <a:extLst>
                <a:ext uri="{63B3BB69-23CF-44E3-9099-C40C66FF867C}">
                  <a14:compatExt spid="_x0000_s3743"/>
                </a:ext>
                <a:ext uri="{FF2B5EF4-FFF2-40B4-BE49-F238E27FC236}">
                  <a16:creationId xmlns:a16="http://schemas.microsoft.com/office/drawing/2014/main" id="{00000000-0008-0000-0100-00009F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34</xdr:row>
          <xdr:rowOff>66675</xdr:rowOff>
        </xdr:from>
        <xdr:to>
          <xdr:col>3</xdr:col>
          <xdr:colOff>828675</xdr:colOff>
          <xdr:row>34</xdr:row>
          <xdr:rowOff>333375</xdr:rowOff>
        </xdr:to>
        <xdr:sp macro="" textlink="">
          <xdr:nvSpPr>
            <xdr:cNvPr id="3851" name="Check Box 779" hidden="1">
              <a:extLst>
                <a:ext uri="{63B3BB69-23CF-44E3-9099-C40C66FF867C}">
                  <a14:compatExt spid="_x0000_s3851"/>
                </a:ext>
                <a:ext uri="{FF2B5EF4-FFF2-40B4-BE49-F238E27FC236}">
                  <a16:creationId xmlns:a16="http://schemas.microsoft.com/office/drawing/2014/main" id="{00000000-0008-0000-0100-00000B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35</xdr:row>
          <xdr:rowOff>66675</xdr:rowOff>
        </xdr:from>
        <xdr:to>
          <xdr:col>3</xdr:col>
          <xdr:colOff>828675</xdr:colOff>
          <xdr:row>35</xdr:row>
          <xdr:rowOff>333375</xdr:rowOff>
        </xdr:to>
        <xdr:sp macro="" textlink="">
          <xdr:nvSpPr>
            <xdr:cNvPr id="3852" name="Check Box 780" hidden="1">
              <a:extLst>
                <a:ext uri="{63B3BB69-23CF-44E3-9099-C40C66FF867C}">
                  <a14:compatExt spid="_x0000_s3852"/>
                </a:ext>
                <a:ext uri="{FF2B5EF4-FFF2-40B4-BE49-F238E27FC236}">
                  <a16:creationId xmlns:a16="http://schemas.microsoft.com/office/drawing/2014/main" id="{00000000-0008-0000-0100-00000C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36</xdr:row>
          <xdr:rowOff>66675</xdr:rowOff>
        </xdr:from>
        <xdr:to>
          <xdr:col>3</xdr:col>
          <xdr:colOff>828675</xdr:colOff>
          <xdr:row>36</xdr:row>
          <xdr:rowOff>333375</xdr:rowOff>
        </xdr:to>
        <xdr:sp macro="" textlink="">
          <xdr:nvSpPr>
            <xdr:cNvPr id="3853" name="Check Box 781" hidden="1">
              <a:extLst>
                <a:ext uri="{63B3BB69-23CF-44E3-9099-C40C66FF867C}">
                  <a14:compatExt spid="_x0000_s3853"/>
                </a:ext>
                <a:ext uri="{FF2B5EF4-FFF2-40B4-BE49-F238E27FC236}">
                  <a16:creationId xmlns:a16="http://schemas.microsoft.com/office/drawing/2014/main" id="{00000000-0008-0000-0100-00000D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37</xdr:row>
          <xdr:rowOff>66675</xdr:rowOff>
        </xdr:from>
        <xdr:to>
          <xdr:col>3</xdr:col>
          <xdr:colOff>828675</xdr:colOff>
          <xdr:row>37</xdr:row>
          <xdr:rowOff>333375</xdr:rowOff>
        </xdr:to>
        <xdr:sp macro="" textlink="">
          <xdr:nvSpPr>
            <xdr:cNvPr id="3854" name="Check Box 782" hidden="1">
              <a:extLst>
                <a:ext uri="{63B3BB69-23CF-44E3-9099-C40C66FF867C}">
                  <a14:compatExt spid="_x0000_s3854"/>
                </a:ext>
                <a:ext uri="{FF2B5EF4-FFF2-40B4-BE49-F238E27FC236}">
                  <a16:creationId xmlns:a16="http://schemas.microsoft.com/office/drawing/2014/main" id="{00000000-0008-0000-0100-00000E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38</xdr:row>
          <xdr:rowOff>66675</xdr:rowOff>
        </xdr:from>
        <xdr:to>
          <xdr:col>3</xdr:col>
          <xdr:colOff>828675</xdr:colOff>
          <xdr:row>38</xdr:row>
          <xdr:rowOff>333375</xdr:rowOff>
        </xdr:to>
        <xdr:sp macro="" textlink="">
          <xdr:nvSpPr>
            <xdr:cNvPr id="3855" name="Check Box 783" hidden="1">
              <a:extLst>
                <a:ext uri="{63B3BB69-23CF-44E3-9099-C40C66FF867C}">
                  <a14:compatExt spid="_x0000_s3855"/>
                </a:ext>
                <a:ext uri="{FF2B5EF4-FFF2-40B4-BE49-F238E27FC236}">
                  <a16:creationId xmlns:a16="http://schemas.microsoft.com/office/drawing/2014/main" id="{00000000-0008-0000-0100-00000F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39</xdr:row>
          <xdr:rowOff>66675</xdr:rowOff>
        </xdr:from>
        <xdr:to>
          <xdr:col>3</xdr:col>
          <xdr:colOff>828675</xdr:colOff>
          <xdr:row>39</xdr:row>
          <xdr:rowOff>333375</xdr:rowOff>
        </xdr:to>
        <xdr:sp macro="" textlink="">
          <xdr:nvSpPr>
            <xdr:cNvPr id="3856" name="Check Box 784" hidden="1">
              <a:extLst>
                <a:ext uri="{63B3BB69-23CF-44E3-9099-C40C66FF867C}">
                  <a14:compatExt spid="_x0000_s3856"/>
                </a:ext>
                <a:ext uri="{FF2B5EF4-FFF2-40B4-BE49-F238E27FC236}">
                  <a16:creationId xmlns:a16="http://schemas.microsoft.com/office/drawing/2014/main" id="{00000000-0008-0000-0100-000010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40</xdr:row>
          <xdr:rowOff>66675</xdr:rowOff>
        </xdr:from>
        <xdr:to>
          <xdr:col>3</xdr:col>
          <xdr:colOff>828675</xdr:colOff>
          <xdr:row>40</xdr:row>
          <xdr:rowOff>333375</xdr:rowOff>
        </xdr:to>
        <xdr:sp macro="" textlink="">
          <xdr:nvSpPr>
            <xdr:cNvPr id="3857" name="Check Box 785" hidden="1">
              <a:extLst>
                <a:ext uri="{63B3BB69-23CF-44E3-9099-C40C66FF867C}">
                  <a14:compatExt spid="_x0000_s3857"/>
                </a:ext>
                <a:ext uri="{FF2B5EF4-FFF2-40B4-BE49-F238E27FC236}">
                  <a16:creationId xmlns:a16="http://schemas.microsoft.com/office/drawing/2014/main" id="{00000000-0008-0000-0100-000011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66675</xdr:rowOff>
        </xdr:from>
        <xdr:to>
          <xdr:col>3</xdr:col>
          <xdr:colOff>828675</xdr:colOff>
          <xdr:row>41</xdr:row>
          <xdr:rowOff>333375</xdr:rowOff>
        </xdr:to>
        <xdr:sp macro="" textlink="">
          <xdr:nvSpPr>
            <xdr:cNvPr id="3858" name="Check Box 786" hidden="1">
              <a:extLst>
                <a:ext uri="{63B3BB69-23CF-44E3-9099-C40C66FF867C}">
                  <a14:compatExt spid="_x0000_s3858"/>
                </a:ext>
                <a:ext uri="{FF2B5EF4-FFF2-40B4-BE49-F238E27FC236}">
                  <a16:creationId xmlns:a16="http://schemas.microsoft.com/office/drawing/2014/main" id="{00000000-0008-0000-0100-000012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66675</xdr:rowOff>
        </xdr:from>
        <xdr:to>
          <xdr:col>3</xdr:col>
          <xdr:colOff>828675</xdr:colOff>
          <xdr:row>42</xdr:row>
          <xdr:rowOff>333375</xdr:rowOff>
        </xdr:to>
        <xdr:sp macro="" textlink="">
          <xdr:nvSpPr>
            <xdr:cNvPr id="3859" name="Check Box 787" hidden="1">
              <a:extLst>
                <a:ext uri="{63B3BB69-23CF-44E3-9099-C40C66FF867C}">
                  <a14:compatExt spid="_x0000_s3859"/>
                </a:ext>
                <a:ext uri="{FF2B5EF4-FFF2-40B4-BE49-F238E27FC236}">
                  <a16:creationId xmlns:a16="http://schemas.microsoft.com/office/drawing/2014/main" id="{00000000-0008-0000-0100-000013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43</xdr:row>
          <xdr:rowOff>66675</xdr:rowOff>
        </xdr:from>
        <xdr:to>
          <xdr:col>3</xdr:col>
          <xdr:colOff>828675</xdr:colOff>
          <xdr:row>43</xdr:row>
          <xdr:rowOff>333375</xdr:rowOff>
        </xdr:to>
        <xdr:sp macro="" textlink="">
          <xdr:nvSpPr>
            <xdr:cNvPr id="3860" name="Check Box 788" hidden="1">
              <a:extLst>
                <a:ext uri="{63B3BB69-23CF-44E3-9099-C40C66FF867C}">
                  <a14:compatExt spid="_x0000_s3860"/>
                </a:ext>
                <a:ext uri="{FF2B5EF4-FFF2-40B4-BE49-F238E27FC236}">
                  <a16:creationId xmlns:a16="http://schemas.microsoft.com/office/drawing/2014/main" id="{00000000-0008-0000-0100-000014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44</xdr:row>
          <xdr:rowOff>66675</xdr:rowOff>
        </xdr:from>
        <xdr:to>
          <xdr:col>3</xdr:col>
          <xdr:colOff>828675</xdr:colOff>
          <xdr:row>44</xdr:row>
          <xdr:rowOff>333375</xdr:rowOff>
        </xdr:to>
        <xdr:sp macro="" textlink="">
          <xdr:nvSpPr>
            <xdr:cNvPr id="3861" name="Check Box 789" hidden="1">
              <a:extLst>
                <a:ext uri="{63B3BB69-23CF-44E3-9099-C40C66FF867C}">
                  <a14:compatExt spid="_x0000_s3861"/>
                </a:ext>
                <a:ext uri="{FF2B5EF4-FFF2-40B4-BE49-F238E27FC236}">
                  <a16:creationId xmlns:a16="http://schemas.microsoft.com/office/drawing/2014/main" id="{00000000-0008-0000-0100-000015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45</xdr:row>
          <xdr:rowOff>66675</xdr:rowOff>
        </xdr:from>
        <xdr:to>
          <xdr:col>3</xdr:col>
          <xdr:colOff>828675</xdr:colOff>
          <xdr:row>45</xdr:row>
          <xdr:rowOff>333375</xdr:rowOff>
        </xdr:to>
        <xdr:sp macro="" textlink="">
          <xdr:nvSpPr>
            <xdr:cNvPr id="3862" name="Check Box 790" hidden="1">
              <a:extLst>
                <a:ext uri="{63B3BB69-23CF-44E3-9099-C40C66FF867C}">
                  <a14:compatExt spid="_x0000_s3862"/>
                </a:ext>
                <a:ext uri="{FF2B5EF4-FFF2-40B4-BE49-F238E27FC236}">
                  <a16:creationId xmlns:a16="http://schemas.microsoft.com/office/drawing/2014/main" id="{00000000-0008-0000-0100-000016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46</xdr:row>
          <xdr:rowOff>66675</xdr:rowOff>
        </xdr:from>
        <xdr:to>
          <xdr:col>3</xdr:col>
          <xdr:colOff>828675</xdr:colOff>
          <xdr:row>46</xdr:row>
          <xdr:rowOff>333375</xdr:rowOff>
        </xdr:to>
        <xdr:sp macro="" textlink="">
          <xdr:nvSpPr>
            <xdr:cNvPr id="3863" name="Check Box 791" hidden="1">
              <a:extLst>
                <a:ext uri="{63B3BB69-23CF-44E3-9099-C40C66FF867C}">
                  <a14:compatExt spid="_x0000_s3863"/>
                </a:ext>
                <a:ext uri="{FF2B5EF4-FFF2-40B4-BE49-F238E27FC236}">
                  <a16:creationId xmlns:a16="http://schemas.microsoft.com/office/drawing/2014/main" id="{00000000-0008-0000-0100-000017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47</xdr:row>
          <xdr:rowOff>66675</xdr:rowOff>
        </xdr:from>
        <xdr:to>
          <xdr:col>3</xdr:col>
          <xdr:colOff>828675</xdr:colOff>
          <xdr:row>47</xdr:row>
          <xdr:rowOff>333375</xdr:rowOff>
        </xdr:to>
        <xdr:sp macro="" textlink="">
          <xdr:nvSpPr>
            <xdr:cNvPr id="3864" name="Check Box 792" hidden="1">
              <a:extLst>
                <a:ext uri="{63B3BB69-23CF-44E3-9099-C40C66FF867C}">
                  <a14:compatExt spid="_x0000_s3864"/>
                </a:ext>
                <a:ext uri="{FF2B5EF4-FFF2-40B4-BE49-F238E27FC236}">
                  <a16:creationId xmlns:a16="http://schemas.microsoft.com/office/drawing/2014/main" id="{00000000-0008-0000-0100-000018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48</xdr:row>
          <xdr:rowOff>66675</xdr:rowOff>
        </xdr:from>
        <xdr:to>
          <xdr:col>3</xdr:col>
          <xdr:colOff>828675</xdr:colOff>
          <xdr:row>48</xdr:row>
          <xdr:rowOff>333375</xdr:rowOff>
        </xdr:to>
        <xdr:sp macro="" textlink="">
          <xdr:nvSpPr>
            <xdr:cNvPr id="3865" name="Check Box 793" hidden="1">
              <a:extLst>
                <a:ext uri="{63B3BB69-23CF-44E3-9099-C40C66FF867C}">
                  <a14:compatExt spid="_x0000_s3865"/>
                </a:ext>
                <a:ext uri="{FF2B5EF4-FFF2-40B4-BE49-F238E27FC236}">
                  <a16:creationId xmlns:a16="http://schemas.microsoft.com/office/drawing/2014/main" id="{00000000-0008-0000-0100-000019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49</xdr:row>
          <xdr:rowOff>66675</xdr:rowOff>
        </xdr:from>
        <xdr:to>
          <xdr:col>3</xdr:col>
          <xdr:colOff>828675</xdr:colOff>
          <xdr:row>49</xdr:row>
          <xdr:rowOff>333375</xdr:rowOff>
        </xdr:to>
        <xdr:sp macro="" textlink="">
          <xdr:nvSpPr>
            <xdr:cNvPr id="3866" name="Check Box 794" hidden="1">
              <a:extLst>
                <a:ext uri="{63B3BB69-23CF-44E3-9099-C40C66FF867C}">
                  <a14:compatExt spid="_x0000_s3866"/>
                </a:ext>
                <a:ext uri="{FF2B5EF4-FFF2-40B4-BE49-F238E27FC236}">
                  <a16:creationId xmlns:a16="http://schemas.microsoft.com/office/drawing/2014/main" id="{00000000-0008-0000-0100-00001A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50</xdr:row>
          <xdr:rowOff>66675</xdr:rowOff>
        </xdr:from>
        <xdr:to>
          <xdr:col>3</xdr:col>
          <xdr:colOff>828675</xdr:colOff>
          <xdr:row>50</xdr:row>
          <xdr:rowOff>333375</xdr:rowOff>
        </xdr:to>
        <xdr:sp macro="" textlink="">
          <xdr:nvSpPr>
            <xdr:cNvPr id="3867" name="Check Box 795" hidden="1">
              <a:extLst>
                <a:ext uri="{63B3BB69-23CF-44E3-9099-C40C66FF867C}">
                  <a14:compatExt spid="_x0000_s3867"/>
                </a:ext>
                <a:ext uri="{FF2B5EF4-FFF2-40B4-BE49-F238E27FC236}">
                  <a16:creationId xmlns:a16="http://schemas.microsoft.com/office/drawing/2014/main" id="{00000000-0008-0000-0100-00001B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51</xdr:row>
          <xdr:rowOff>66675</xdr:rowOff>
        </xdr:from>
        <xdr:to>
          <xdr:col>3</xdr:col>
          <xdr:colOff>828675</xdr:colOff>
          <xdr:row>51</xdr:row>
          <xdr:rowOff>333375</xdr:rowOff>
        </xdr:to>
        <xdr:sp macro="" textlink="">
          <xdr:nvSpPr>
            <xdr:cNvPr id="3868" name="Check Box 796" hidden="1">
              <a:extLst>
                <a:ext uri="{63B3BB69-23CF-44E3-9099-C40C66FF867C}">
                  <a14:compatExt spid="_x0000_s3868"/>
                </a:ext>
                <a:ext uri="{FF2B5EF4-FFF2-40B4-BE49-F238E27FC236}">
                  <a16:creationId xmlns:a16="http://schemas.microsoft.com/office/drawing/2014/main" id="{00000000-0008-0000-0100-00001C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52</xdr:row>
          <xdr:rowOff>66675</xdr:rowOff>
        </xdr:from>
        <xdr:to>
          <xdr:col>3</xdr:col>
          <xdr:colOff>828675</xdr:colOff>
          <xdr:row>52</xdr:row>
          <xdr:rowOff>333375</xdr:rowOff>
        </xdr:to>
        <xdr:sp macro="" textlink="">
          <xdr:nvSpPr>
            <xdr:cNvPr id="3869" name="Check Box 797" hidden="1">
              <a:extLst>
                <a:ext uri="{63B3BB69-23CF-44E3-9099-C40C66FF867C}">
                  <a14:compatExt spid="_x0000_s3869"/>
                </a:ext>
                <a:ext uri="{FF2B5EF4-FFF2-40B4-BE49-F238E27FC236}">
                  <a16:creationId xmlns:a16="http://schemas.microsoft.com/office/drawing/2014/main" id="{00000000-0008-0000-0100-00001D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53</xdr:row>
          <xdr:rowOff>66675</xdr:rowOff>
        </xdr:from>
        <xdr:to>
          <xdr:col>3</xdr:col>
          <xdr:colOff>828675</xdr:colOff>
          <xdr:row>53</xdr:row>
          <xdr:rowOff>333375</xdr:rowOff>
        </xdr:to>
        <xdr:sp macro="" textlink="">
          <xdr:nvSpPr>
            <xdr:cNvPr id="3870" name="Check Box 798" hidden="1">
              <a:extLst>
                <a:ext uri="{63B3BB69-23CF-44E3-9099-C40C66FF867C}">
                  <a14:compatExt spid="_x0000_s3870"/>
                </a:ext>
                <a:ext uri="{FF2B5EF4-FFF2-40B4-BE49-F238E27FC236}">
                  <a16:creationId xmlns:a16="http://schemas.microsoft.com/office/drawing/2014/main" id="{00000000-0008-0000-0100-00001E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54</xdr:row>
          <xdr:rowOff>66675</xdr:rowOff>
        </xdr:from>
        <xdr:to>
          <xdr:col>3</xdr:col>
          <xdr:colOff>828675</xdr:colOff>
          <xdr:row>54</xdr:row>
          <xdr:rowOff>333375</xdr:rowOff>
        </xdr:to>
        <xdr:sp macro="" textlink="">
          <xdr:nvSpPr>
            <xdr:cNvPr id="3871" name="Check Box 799" hidden="1">
              <a:extLst>
                <a:ext uri="{63B3BB69-23CF-44E3-9099-C40C66FF867C}">
                  <a14:compatExt spid="_x0000_s3871"/>
                </a:ext>
                <a:ext uri="{FF2B5EF4-FFF2-40B4-BE49-F238E27FC236}">
                  <a16:creationId xmlns:a16="http://schemas.microsoft.com/office/drawing/2014/main" id="{00000000-0008-0000-0100-00001F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55</xdr:row>
          <xdr:rowOff>66675</xdr:rowOff>
        </xdr:from>
        <xdr:to>
          <xdr:col>3</xdr:col>
          <xdr:colOff>828675</xdr:colOff>
          <xdr:row>55</xdr:row>
          <xdr:rowOff>333375</xdr:rowOff>
        </xdr:to>
        <xdr:sp macro="" textlink="">
          <xdr:nvSpPr>
            <xdr:cNvPr id="3872" name="Check Box 800" hidden="1">
              <a:extLst>
                <a:ext uri="{63B3BB69-23CF-44E3-9099-C40C66FF867C}">
                  <a14:compatExt spid="_x0000_s3872"/>
                </a:ext>
                <a:ext uri="{FF2B5EF4-FFF2-40B4-BE49-F238E27FC236}">
                  <a16:creationId xmlns:a16="http://schemas.microsoft.com/office/drawing/2014/main" id="{00000000-0008-0000-0100-0000200F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7</xdr:row>
          <xdr:rowOff>66675</xdr:rowOff>
        </xdr:from>
        <xdr:to>
          <xdr:col>6</xdr:col>
          <xdr:colOff>685800</xdr:colOff>
          <xdr:row>7</xdr:row>
          <xdr:rowOff>314325</xdr:rowOff>
        </xdr:to>
        <xdr:sp macro="" textlink="">
          <xdr:nvSpPr>
            <xdr:cNvPr id="3873" name="Check Box 801" hidden="1">
              <a:extLst>
                <a:ext uri="{63B3BB69-23CF-44E3-9099-C40C66FF867C}">
                  <a14:compatExt spid="_x0000_s3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8</xdr:row>
          <xdr:rowOff>66675</xdr:rowOff>
        </xdr:from>
        <xdr:to>
          <xdr:col>6</xdr:col>
          <xdr:colOff>685800</xdr:colOff>
          <xdr:row>8</xdr:row>
          <xdr:rowOff>314325</xdr:rowOff>
        </xdr:to>
        <xdr:sp macro="" textlink="">
          <xdr:nvSpPr>
            <xdr:cNvPr id="3874" name="Check Box 802" hidden="1">
              <a:extLst>
                <a:ext uri="{63B3BB69-23CF-44E3-9099-C40C66FF867C}">
                  <a14:compatExt spid="_x0000_s3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9</xdr:row>
          <xdr:rowOff>66675</xdr:rowOff>
        </xdr:from>
        <xdr:to>
          <xdr:col>6</xdr:col>
          <xdr:colOff>685800</xdr:colOff>
          <xdr:row>9</xdr:row>
          <xdr:rowOff>314325</xdr:rowOff>
        </xdr:to>
        <xdr:sp macro="" textlink="">
          <xdr:nvSpPr>
            <xdr:cNvPr id="3875" name="Check Box 803" hidden="1">
              <a:extLst>
                <a:ext uri="{63B3BB69-23CF-44E3-9099-C40C66FF867C}">
                  <a14:compatExt spid="_x0000_s3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10</xdr:row>
          <xdr:rowOff>66675</xdr:rowOff>
        </xdr:from>
        <xdr:to>
          <xdr:col>6</xdr:col>
          <xdr:colOff>685800</xdr:colOff>
          <xdr:row>10</xdr:row>
          <xdr:rowOff>314325</xdr:rowOff>
        </xdr:to>
        <xdr:sp macro="" textlink="">
          <xdr:nvSpPr>
            <xdr:cNvPr id="3876" name="Check Box 804" hidden="1">
              <a:extLst>
                <a:ext uri="{63B3BB69-23CF-44E3-9099-C40C66FF867C}">
                  <a14:compatExt spid="_x0000_s3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6</xdr:row>
          <xdr:rowOff>85725</xdr:rowOff>
        </xdr:from>
        <xdr:to>
          <xdr:col>4</xdr:col>
          <xdr:colOff>28575</xdr:colOff>
          <xdr:row>6</xdr:row>
          <xdr:rowOff>314325</xdr:rowOff>
        </xdr:to>
        <xdr:sp macro="" textlink="">
          <xdr:nvSpPr>
            <xdr:cNvPr id="25601" name="Check Box EU1_1" hidden="1">
              <a:extLst>
                <a:ext uri="{63B3BB69-23CF-44E3-9099-C40C66FF867C}">
                  <a14:compatExt spid="_x0000_s25601"/>
                </a:ext>
                <a:ext uri="{FF2B5EF4-FFF2-40B4-BE49-F238E27FC236}">
                  <a16:creationId xmlns:a16="http://schemas.microsoft.com/office/drawing/2014/main" id="{00000000-0008-0000-0200-00000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xdr:row>
          <xdr:rowOff>85725</xdr:rowOff>
        </xdr:from>
        <xdr:to>
          <xdr:col>4</xdr:col>
          <xdr:colOff>28575</xdr:colOff>
          <xdr:row>17</xdr:row>
          <xdr:rowOff>314325</xdr:rowOff>
        </xdr:to>
        <xdr:sp macro="" textlink="">
          <xdr:nvSpPr>
            <xdr:cNvPr id="25602" name="Check Box EU1_2" hidden="1">
              <a:extLst>
                <a:ext uri="{63B3BB69-23CF-44E3-9099-C40C66FF867C}">
                  <a14:compatExt spid="_x0000_s25602"/>
                </a:ext>
                <a:ext uri="{FF2B5EF4-FFF2-40B4-BE49-F238E27FC236}">
                  <a16:creationId xmlns:a16="http://schemas.microsoft.com/office/drawing/2014/main" id="{00000000-0008-0000-0200-00000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85725</xdr:rowOff>
        </xdr:from>
        <xdr:to>
          <xdr:col>4</xdr:col>
          <xdr:colOff>28575</xdr:colOff>
          <xdr:row>33</xdr:row>
          <xdr:rowOff>314325</xdr:rowOff>
        </xdr:to>
        <xdr:sp macro="" textlink="">
          <xdr:nvSpPr>
            <xdr:cNvPr id="25603" name="Check Box EU1_3" hidden="1">
              <a:extLst>
                <a:ext uri="{63B3BB69-23CF-44E3-9099-C40C66FF867C}">
                  <a14:compatExt spid="_x0000_s25603"/>
                </a:ext>
                <a:ext uri="{FF2B5EF4-FFF2-40B4-BE49-F238E27FC236}">
                  <a16:creationId xmlns:a16="http://schemas.microsoft.com/office/drawing/2014/main" id="{00000000-0008-0000-0200-00000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43</xdr:row>
          <xdr:rowOff>85725</xdr:rowOff>
        </xdr:from>
        <xdr:to>
          <xdr:col>4</xdr:col>
          <xdr:colOff>28575</xdr:colOff>
          <xdr:row>43</xdr:row>
          <xdr:rowOff>314325</xdr:rowOff>
        </xdr:to>
        <xdr:sp macro="" textlink="">
          <xdr:nvSpPr>
            <xdr:cNvPr id="25604" name="Check Box EU1_4" hidden="1">
              <a:extLst>
                <a:ext uri="{63B3BB69-23CF-44E3-9099-C40C66FF867C}">
                  <a14:compatExt spid="_x0000_s25604"/>
                </a:ext>
                <a:ext uri="{FF2B5EF4-FFF2-40B4-BE49-F238E27FC236}">
                  <a16:creationId xmlns:a16="http://schemas.microsoft.com/office/drawing/2014/main" id="{00000000-0008-0000-0200-00000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43</xdr:row>
          <xdr:rowOff>85725</xdr:rowOff>
        </xdr:from>
        <xdr:to>
          <xdr:col>5</xdr:col>
          <xdr:colOff>28575</xdr:colOff>
          <xdr:row>43</xdr:row>
          <xdr:rowOff>314325</xdr:rowOff>
        </xdr:to>
        <xdr:sp macro="" textlink="">
          <xdr:nvSpPr>
            <xdr:cNvPr id="25605" name="Check Box EU2_4" hidden="1">
              <a:extLst>
                <a:ext uri="{63B3BB69-23CF-44E3-9099-C40C66FF867C}">
                  <a14:compatExt spid="_x0000_s25605"/>
                </a:ext>
                <a:ext uri="{FF2B5EF4-FFF2-40B4-BE49-F238E27FC236}">
                  <a16:creationId xmlns:a16="http://schemas.microsoft.com/office/drawing/2014/main" id="{00000000-0008-0000-0200-00000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43</xdr:row>
          <xdr:rowOff>85725</xdr:rowOff>
        </xdr:from>
        <xdr:to>
          <xdr:col>6</xdr:col>
          <xdr:colOff>28575</xdr:colOff>
          <xdr:row>43</xdr:row>
          <xdr:rowOff>314325</xdr:rowOff>
        </xdr:to>
        <xdr:sp macro="" textlink="">
          <xdr:nvSpPr>
            <xdr:cNvPr id="25606" name="Check Box EU3_4" hidden="1">
              <a:extLst>
                <a:ext uri="{63B3BB69-23CF-44E3-9099-C40C66FF867C}">
                  <a14:compatExt spid="_x0000_s25606"/>
                </a:ext>
                <a:ext uri="{FF2B5EF4-FFF2-40B4-BE49-F238E27FC236}">
                  <a16:creationId xmlns:a16="http://schemas.microsoft.com/office/drawing/2014/main" id="{00000000-0008-0000-0200-00000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43</xdr:row>
          <xdr:rowOff>85725</xdr:rowOff>
        </xdr:from>
        <xdr:to>
          <xdr:col>7</xdr:col>
          <xdr:colOff>28575</xdr:colOff>
          <xdr:row>43</xdr:row>
          <xdr:rowOff>314325</xdr:rowOff>
        </xdr:to>
        <xdr:sp macro="" textlink="">
          <xdr:nvSpPr>
            <xdr:cNvPr id="25607" name="Check Box EU4_4" hidden="1">
              <a:extLst>
                <a:ext uri="{63B3BB69-23CF-44E3-9099-C40C66FF867C}">
                  <a14:compatExt spid="_x0000_s25607"/>
                </a:ext>
                <a:ext uri="{FF2B5EF4-FFF2-40B4-BE49-F238E27FC236}">
                  <a16:creationId xmlns:a16="http://schemas.microsoft.com/office/drawing/2014/main" id="{00000000-0008-0000-0200-00000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43</xdr:row>
          <xdr:rowOff>85725</xdr:rowOff>
        </xdr:from>
        <xdr:to>
          <xdr:col>8</xdr:col>
          <xdr:colOff>28575</xdr:colOff>
          <xdr:row>43</xdr:row>
          <xdr:rowOff>314325</xdr:rowOff>
        </xdr:to>
        <xdr:sp macro="" textlink="">
          <xdr:nvSpPr>
            <xdr:cNvPr id="25608" name="Check Box EU5_4" hidden="1">
              <a:extLst>
                <a:ext uri="{63B3BB69-23CF-44E3-9099-C40C66FF867C}">
                  <a14:compatExt spid="_x0000_s25608"/>
                </a:ext>
                <a:ext uri="{FF2B5EF4-FFF2-40B4-BE49-F238E27FC236}">
                  <a16:creationId xmlns:a16="http://schemas.microsoft.com/office/drawing/2014/main" id="{00000000-0008-0000-0200-00000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33</xdr:row>
          <xdr:rowOff>85725</xdr:rowOff>
        </xdr:from>
        <xdr:to>
          <xdr:col>5</xdr:col>
          <xdr:colOff>28575</xdr:colOff>
          <xdr:row>33</xdr:row>
          <xdr:rowOff>314325</xdr:rowOff>
        </xdr:to>
        <xdr:sp macro="" textlink="">
          <xdr:nvSpPr>
            <xdr:cNvPr id="25609" name="Check Box EU2_3" hidden="1">
              <a:extLst>
                <a:ext uri="{63B3BB69-23CF-44E3-9099-C40C66FF867C}">
                  <a14:compatExt spid="_x0000_s25609"/>
                </a:ext>
                <a:ext uri="{FF2B5EF4-FFF2-40B4-BE49-F238E27FC236}">
                  <a16:creationId xmlns:a16="http://schemas.microsoft.com/office/drawing/2014/main" id="{00000000-0008-0000-0200-00000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33</xdr:row>
          <xdr:rowOff>85725</xdr:rowOff>
        </xdr:from>
        <xdr:to>
          <xdr:col>6</xdr:col>
          <xdr:colOff>28575</xdr:colOff>
          <xdr:row>33</xdr:row>
          <xdr:rowOff>314325</xdr:rowOff>
        </xdr:to>
        <xdr:sp macro="" textlink="">
          <xdr:nvSpPr>
            <xdr:cNvPr id="25610" name="Check Box EU3_3" hidden="1">
              <a:extLst>
                <a:ext uri="{63B3BB69-23CF-44E3-9099-C40C66FF867C}">
                  <a14:compatExt spid="_x0000_s25610"/>
                </a:ext>
                <a:ext uri="{FF2B5EF4-FFF2-40B4-BE49-F238E27FC236}">
                  <a16:creationId xmlns:a16="http://schemas.microsoft.com/office/drawing/2014/main" id="{00000000-0008-0000-0200-00000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33</xdr:row>
          <xdr:rowOff>85725</xdr:rowOff>
        </xdr:from>
        <xdr:to>
          <xdr:col>7</xdr:col>
          <xdr:colOff>28575</xdr:colOff>
          <xdr:row>33</xdr:row>
          <xdr:rowOff>314325</xdr:rowOff>
        </xdr:to>
        <xdr:sp macro="" textlink="">
          <xdr:nvSpPr>
            <xdr:cNvPr id="25611" name="Check Box EU4_3" hidden="1">
              <a:extLst>
                <a:ext uri="{63B3BB69-23CF-44E3-9099-C40C66FF867C}">
                  <a14:compatExt spid="_x0000_s25611"/>
                </a:ext>
                <a:ext uri="{FF2B5EF4-FFF2-40B4-BE49-F238E27FC236}">
                  <a16:creationId xmlns:a16="http://schemas.microsoft.com/office/drawing/2014/main" id="{00000000-0008-0000-0200-00000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33</xdr:row>
          <xdr:rowOff>85725</xdr:rowOff>
        </xdr:from>
        <xdr:to>
          <xdr:col>8</xdr:col>
          <xdr:colOff>28575</xdr:colOff>
          <xdr:row>33</xdr:row>
          <xdr:rowOff>314325</xdr:rowOff>
        </xdr:to>
        <xdr:sp macro="" textlink="">
          <xdr:nvSpPr>
            <xdr:cNvPr id="25612" name="Check Box Eu5_3" hidden="1">
              <a:extLst>
                <a:ext uri="{63B3BB69-23CF-44E3-9099-C40C66FF867C}">
                  <a14:compatExt spid="_x0000_s25612"/>
                </a:ext>
                <a:ext uri="{FF2B5EF4-FFF2-40B4-BE49-F238E27FC236}">
                  <a16:creationId xmlns:a16="http://schemas.microsoft.com/office/drawing/2014/main" id="{00000000-0008-0000-0200-00000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85725</xdr:rowOff>
        </xdr:from>
        <xdr:to>
          <xdr:col>5</xdr:col>
          <xdr:colOff>28575</xdr:colOff>
          <xdr:row>17</xdr:row>
          <xdr:rowOff>314325</xdr:rowOff>
        </xdr:to>
        <xdr:sp macro="" textlink="">
          <xdr:nvSpPr>
            <xdr:cNvPr id="25613" name="Check Box EU2_2" hidden="1">
              <a:extLst>
                <a:ext uri="{63B3BB69-23CF-44E3-9099-C40C66FF867C}">
                  <a14:compatExt spid="_x0000_s25613"/>
                </a:ext>
                <a:ext uri="{FF2B5EF4-FFF2-40B4-BE49-F238E27FC236}">
                  <a16:creationId xmlns:a16="http://schemas.microsoft.com/office/drawing/2014/main" id="{00000000-0008-0000-0200-00000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85725</xdr:rowOff>
        </xdr:from>
        <xdr:to>
          <xdr:col>6</xdr:col>
          <xdr:colOff>66675</xdr:colOff>
          <xdr:row>17</xdr:row>
          <xdr:rowOff>314325</xdr:rowOff>
        </xdr:to>
        <xdr:sp macro="" textlink="">
          <xdr:nvSpPr>
            <xdr:cNvPr id="25614" name="Check Box EU3_2" hidden="1">
              <a:extLst>
                <a:ext uri="{63B3BB69-23CF-44E3-9099-C40C66FF867C}">
                  <a14:compatExt spid="_x0000_s25614"/>
                </a:ext>
                <a:ext uri="{FF2B5EF4-FFF2-40B4-BE49-F238E27FC236}">
                  <a16:creationId xmlns:a16="http://schemas.microsoft.com/office/drawing/2014/main" id="{00000000-0008-0000-0200-00000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85725</xdr:rowOff>
        </xdr:from>
        <xdr:to>
          <xdr:col>7</xdr:col>
          <xdr:colOff>28575</xdr:colOff>
          <xdr:row>17</xdr:row>
          <xdr:rowOff>314325</xdr:rowOff>
        </xdr:to>
        <xdr:sp macro="" textlink="">
          <xdr:nvSpPr>
            <xdr:cNvPr id="25615" name="Check Box EU4_2" hidden="1">
              <a:extLst>
                <a:ext uri="{63B3BB69-23CF-44E3-9099-C40C66FF867C}">
                  <a14:compatExt spid="_x0000_s25615"/>
                </a:ext>
                <a:ext uri="{FF2B5EF4-FFF2-40B4-BE49-F238E27FC236}">
                  <a16:creationId xmlns:a16="http://schemas.microsoft.com/office/drawing/2014/main" id="{00000000-0008-0000-0200-00000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85725</xdr:rowOff>
        </xdr:from>
        <xdr:to>
          <xdr:col>8</xdr:col>
          <xdr:colOff>28575</xdr:colOff>
          <xdr:row>17</xdr:row>
          <xdr:rowOff>314325</xdr:rowOff>
        </xdr:to>
        <xdr:sp macro="" textlink="">
          <xdr:nvSpPr>
            <xdr:cNvPr id="25616" name="Check Box EU5_2" hidden="1">
              <a:extLst>
                <a:ext uri="{63B3BB69-23CF-44E3-9099-C40C66FF867C}">
                  <a14:compatExt spid="_x0000_s25616"/>
                </a:ext>
                <a:ext uri="{FF2B5EF4-FFF2-40B4-BE49-F238E27FC236}">
                  <a16:creationId xmlns:a16="http://schemas.microsoft.com/office/drawing/2014/main" id="{00000000-0008-0000-0200-00001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xdr:row>
          <xdr:rowOff>85725</xdr:rowOff>
        </xdr:from>
        <xdr:to>
          <xdr:col>5</xdr:col>
          <xdr:colOff>28575</xdr:colOff>
          <xdr:row>6</xdr:row>
          <xdr:rowOff>314325</xdr:rowOff>
        </xdr:to>
        <xdr:sp macro="" textlink="">
          <xdr:nvSpPr>
            <xdr:cNvPr id="25617" name="Check Box EU2_1" hidden="1">
              <a:extLst>
                <a:ext uri="{63B3BB69-23CF-44E3-9099-C40C66FF867C}">
                  <a14:compatExt spid="_x0000_s25617"/>
                </a:ext>
                <a:ext uri="{FF2B5EF4-FFF2-40B4-BE49-F238E27FC236}">
                  <a16:creationId xmlns:a16="http://schemas.microsoft.com/office/drawing/2014/main" id="{00000000-0008-0000-0200-00001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xdr:row>
          <xdr:rowOff>85725</xdr:rowOff>
        </xdr:from>
        <xdr:to>
          <xdr:col>6</xdr:col>
          <xdr:colOff>28575</xdr:colOff>
          <xdr:row>6</xdr:row>
          <xdr:rowOff>314325</xdr:rowOff>
        </xdr:to>
        <xdr:sp macro="" textlink="">
          <xdr:nvSpPr>
            <xdr:cNvPr id="25618" name="Check Box EU3_1" hidden="1">
              <a:extLst>
                <a:ext uri="{63B3BB69-23CF-44E3-9099-C40C66FF867C}">
                  <a14:compatExt spid="_x0000_s25618"/>
                </a:ext>
                <a:ext uri="{FF2B5EF4-FFF2-40B4-BE49-F238E27FC236}">
                  <a16:creationId xmlns:a16="http://schemas.microsoft.com/office/drawing/2014/main" id="{00000000-0008-0000-0200-00001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xdr:row>
          <xdr:rowOff>85725</xdr:rowOff>
        </xdr:from>
        <xdr:to>
          <xdr:col>7</xdr:col>
          <xdr:colOff>28575</xdr:colOff>
          <xdr:row>6</xdr:row>
          <xdr:rowOff>314325</xdr:rowOff>
        </xdr:to>
        <xdr:sp macro="" textlink="">
          <xdr:nvSpPr>
            <xdr:cNvPr id="25619" name="Check Box EU4_1" hidden="1">
              <a:extLst>
                <a:ext uri="{63B3BB69-23CF-44E3-9099-C40C66FF867C}">
                  <a14:compatExt spid="_x0000_s25619"/>
                </a:ext>
                <a:ext uri="{FF2B5EF4-FFF2-40B4-BE49-F238E27FC236}">
                  <a16:creationId xmlns:a16="http://schemas.microsoft.com/office/drawing/2014/main" id="{00000000-0008-0000-0200-00001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6</xdr:row>
          <xdr:rowOff>85725</xdr:rowOff>
        </xdr:from>
        <xdr:to>
          <xdr:col>8</xdr:col>
          <xdr:colOff>28575</xdr:colOff>
          <xdr:row>6</xdr:row>
          <xdr:rowOff>314325</xdr:rowOff>
        </xdr:to>
        <xdr:sp macro="" textlink="">
          <xdr:nvSpPr>
            <xdr:cNvPr id="25620" name="Check Box EU5_1" hidden="1">
              <a:extLst>
                <a:ext uri="{63B3BB69-23CF-44E3-9099-C40C66FF867C}">
                  <a14:compatExt spid="_x0000_s25620"/>
                </a:ext>
                <a:ext uri="{FF2B5EF4-FFF2-40B4-BE49-F238E27FC236}">
                  <a16:creationId xmlns:a16="http://schemas.microsoft.com/office/drawing/2014/main" id="{00000000-0008-0000-0200-00001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xdr:row>
          <xdr:rowOff>9525</xdr:rowOff>
        </xdr:from>
        <xdr:to>
          <xdr:col>3</xdr:col>
          <xdr:colOff>685800</xdr:colOff>
          <xdr:row>7</xdr:row>
          <xdr:rowOff>371475</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200-00001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xdr:row>
          <xdr:rowOff>9525</xdr:rowOff>
        </xdr:from>
        <xdr:to>
          <xdr:col>3</xdr:col>
          <xdr:colOff>685800</xdr:colOff>
          <xdr:row>8</xdr:row>
          <xdr:rowOff>371475</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200-00001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xdr:row>
          <xdr:rowOff>9525</xdr:rowOff>
        </xdr:from>
        <xdr:to>
          <xdr:col>3</xdr:col>
          <xdr:colOff>685800</xdr:colOff>
          <xdr:row>9</xdr:row>
          <xdr:rowOff>371475</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200-00001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xdr:row>
          <xdr:rowOff>9525</xdr:rowOff>
        </xdr:from>
        <xdr:to>
          <xdr:col>3</xdr:col>
          <xdr:colOff>685800</xdr:colOff>
          <xdr:row>10</xdr:row>
          <xdr:rowOff>371475</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200-00001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11</xdr:row>
          <xdr:rowOff>9525</xdr:rowOff>
        </xdr:from>
        <xdr:to>
          <xdr:col>3</xdr:col>
          <xdr:colOff>685800</xdr:colOff>
          <xdr:row>11</xdr:row>
          <xdr:rowOff>371475</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200-00001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12</xdr:row>
          <xdr:rowOff>9525</xdr:rowOff>
        </xdr:from>
        <xdr:to>
          <xdr:col>3</xdr:col>
          <xdr:colOff>685800</xdr:colOff>
          <xdr:row>12</xdr:row>
          <xdr:rowOff>371475</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200-00001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13</xdr:row>
          <xdr:rowOff>9525</xdr:rowOff>
        </xdr:from>
        <xdr:to>
          <xdr:col>3</xdr:col>
          <xdr:colOff>685800</xdr:colOff>
          <xdr:row>13</xdr:row>
          <xdr:rowOff>371475</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200-00001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14</xdr:row>
          <xdr:rowOff>9525</xdr:rowOff>
        </xdr:from>
        <xdr:to>
          <xdr:col>3</xdr:col>
          <xdr:colOff>685800</xdr:colOff>
          <xdr:row>14</xdr:row>
          <xdr:rowOff>371475</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200-00001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15</xdr:row>
          <xdr:rowOff>9525</xdr:rowOff>
        </xdr:from>
        <xdr:to>
          <xdr:col>3</xdr:col>
          <xdr:colOff>685800</xdr:colOff>
          <xdr:row>15</xdr:row>
          <xdr:rowOff>371475</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200-00001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16</xdr:row>
          <xdr:rowOff>9525</xdr:rowOff>
        </xdr:from>
        <xdr:to>
          <xdr:col>3</xdr:col>
          <xdr:colOff>685800</xdr:colOff>
          <xdr:row>16</xdr:row>
          <xdr:rowOff>371475</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200-00001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7</xdr:row>
          <xdr:rowOff>9525</xdr:rowOff>
        </xdr:from>
        <xdr:to>
          <xdr:col>4</xdr:col>
          <xdr:colOff>685800</xdr:colOff>
          <xdr:row>7</xdr:row>
          <xdr:rowOff>371475</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200-00001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8</xdr:row>
          <xdr:rowOff>9525</xdr:rowOff>
        </xdr:from>
        <xdr:to>
          <xdr:col>4</xdr:col>
          <xdr:colOff>685800</xdr:colOff>
          <xdr:row>8</xdr:row>
          <xdr:rowOff>371475</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200-00002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9</xdr:row>
          <xdr:rowOff>9525</xdr:rowOff>
        </xdr:from>
        <xdr:to>
          <xdr:col>4</xdr:col>
          <xdr:colOff>685800</xdr:colOff>
          <xdr:row>9</xdr:row>
          <xdr:rowOff>371475</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200-00002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10</xdr:row>
          <xdr:rowOff>9525</xdr:rowOff>
        </xdr:from>
        <xdr:to>
          <xdr:col>4</xdr:col>
          <xdr:colOff>685800</xdr:colOff>
          <xdr:row>10</xdr:row>
          <xdr:rowOff>371475</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200-00002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11</xdr:row>
          <xdr:rowOff>9525</xdr:rowOff>
        </xdr:from>
        <xdr:to>
          <xdr:col>4</xdr:col>
          <xdr:colOff>685800</xdr:colOff>
          <xdr:row>11</xdr:row>
          <xdr:rowOff>371475</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200-00002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12</xdr:row>
          <xdr:rowOff>9525</xdr:rowOff>
        </xdr:from>
        <xdr:to>
          <xdr:col>4</xdr:col>
          <xdr:colOff>685800</xdr:colOff>
          <xdr:row>12</xdr:row>
          <xdr:rowOff>371475</xdr:rowOff>
        </xdr:to>
        <xdr:sp macro="" textlink="">
          <xdr:nvSpPr>
            <xdr:cNvPr id="25636" name="Check Box 36" hidden="1">
              <a:extLst>
                <a:ext uri="{63B3BB69-23CF-44E3-9099-C40C66FF867C}">
                  <a14:compatExt spid="_x0000_s25636"/>
                </a:ext>
                <a:ext uri="{FF2B5EF4-FFF2-40B4-BE49-F238E27FC236}">
                  <a16:creationId xmlns:a16="http://schemas.microsoft.com/office/drawing/2014/main" id="{00000000-0008-0000-0200-00002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9525</xdr:rowOff>
        </xdr:from>
        <xdr:to>
          <xdr:col>4</xdr:col>
          <xdr:colOff>685800</xdr:colOff>
          <xdr:row>13</xdr:row>
          <xdr:rowOff>371475</xdr:rowOff>
        </xdr:to>
        <xdr:sp macro="" textlink="">
          <xdr:nvSpPr>
            <xdr:cNvPr id="25637" name="Check Box 37" hidden="1">
              <a:extLst>
                <a:ext uri="{63B3BB69-23CF-44E3-9099-C40C66FF867C}">
                  <a14:compatExt spid="_x0000_s25637"/>
                </a:ext>
                <a:ext uri="{FF2B5EF4-FFF2-40B4-BE49-F238E27FC236}">
                  <a16:creationId xmlns:a16="http://schemas.microsoft.com/office/drawing/2014/main" id="{00000000-0008-0000-0200-00002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9525</xdr:rowOff>
        </xdr:from>
        <xdr:to>
          <xdr:col>4</xdr:col>
          <xdr:colOff>685800</xdr:colOff>
          <xdr:row>14</xdr:row>
          <xdr:rowOff>371475</xdr:rowOff>
        </xdr:to>
        <xdr:sp macro="" textlink="">
          <xdr:nvSpPr>
            <xdr:cNvPr id="25638" name="Check Box 38" hidden="1">
              <a:extLst>
                <a:ext uri="{63B3BB69-23CF-44E3-9099-C40C66FF867C}">
                  <a14:compatExt spid="_x0000_s25638"/>
                </a:ext>
                <a:ext uri="{FF2B5EF4-FFF2-40B4-BE49-F238E27FC236}">
                  <a16:creationId xmlns:a16="http://schemas.microsoft.com/office/drawing/2014/main" id="{00000000-0008-0000-0200-00002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15</xdr:row>
          <xdr:rowOff>9525</xdr:rowOff>
        </xdr:from>
        <xdr:to>
          <xdr:col>4</xdr:col>
          <xdr:colOff>685800</xdr:colOff>
          <xdr:row>15</xdr:row>
          <xdr:rowOff>371475</xdr:rowOff>
        </xdr:to>
        <xdr:sp macro="" textlink="">
          <xdr:nvSpPr>
            <xdr:cNvPr id="25639" name="Check Box 39" hidden="1">
              <a:extLst>
                <a:ext uri="{63B3BB69-23CF-44E3-9099-C40C66FF867C}">
                  <a14:compatExt spid="_x0000_s25639"/>
                </a:ext>
                <a:ext uri="{FF2B5EF4-FFF2-40B4-BE49-F238E27FC236}">
                  <a16:creationId xmlns:a16="http://schemas.microsoft.com/office/drawing/2014/main" id="{00000000-0008-0000-0200-00002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16</xdr:row>
          <xdr:rowOff>9525</xdr:rowOff>
        </xdr:from>
        <xdr:to>
          <xdr:col>4</xdr:col>
          <xdr:colOff>685800</xdr:colOff>
          <xdr:row>16</xdr:row>
          <xdr:rowOff>371475</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00000000-0008-0000-0200-00002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xdr:row>
          <xdr:rowOff>9525</xdr:rowOff>
        </xdr:from>
        <xdr:to>
          <xdr:col>5</xdr:col>
          <xdr:colOff>685800</xdr:colOff>
          <xdr:row>7</xdr:row>
          <xdr:rowOff>371475</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00000000-0008-0000-0200-00002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xdr:row>
          <xdr:rowOff>9525</xdr:rowOff>
        </xdr:from>
        <xdr:to>
          <xdr:col>5</xdr:col>
          <xdr:colOff>685800</xdr:colOff>
          <xdr:row>8</xdr:row>
          <xdr:rowOff>371475</xdr:rowOff>
        </xdr:to>
        <xdr:sp macro="" textlink="">
          <xdr:nvSpPr>
            <xdr:cNvPr id="25642" name="Check Box 42" hidden="1">
              <a:extLst>
                <a:ext uri="{63B3BB69-23CF-44E3-9099-C40C66FF867C}">
                  <a14:compatExt spid="_x0000_s25642"/>
                </a:ext>
                <a:ext uri="{FF2B5EF4-FFF2-40B4-BE49-F238E27FC236}">
                  <a16:creationId xmlns:a16="http://schemas.microsoft.com/office/drawing/2014/main" id="{00000000-0008-0000-0200-00002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xdr:row>
          <xdr:rowOff>9525</xdr:rowOff>
        </xdr:from>
        <xdr:to>
          <xdr:col>5</xdr:col>
          <xdr:colOff>685800</xdr:colOff>
          <xdr:row>9</xdr:row>
          <xdr:rowOff>371475</xdr:rowOff>
        </xdr:to>
        <xdr:sp macro="" textlink="">
          <xdr:nvSpPr>
            <xdr:cNvPr id="25643" name="Check Box 43" hidden="1">
              <a:extLst>
                <a:ext uri="{63B3BB69-23CF-44E3-9099-C40C66FF867C}">
                  <a14:compatExt spid="_x0000_s25643"/>
                </a:ext>
                <a:ext uri="{FF2B5EF4-FFF2-40B4-BE49-F238E27FC236}">
                  <a16:creationId xmlns:a16="http://schemas.microsoft.com/office/drawing/2014/main" id="{00000000-0008-0000-0200-00002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10</xdr:row>
          <xdr:rowOff>9525</xdr:rowOff>
        </xdr:from>
        <xdr:to>
          <xdr:col>5</xdr:col>
          <xdr:colOff>685800</xdr:colOff>
          <xdr:row>10</xdr:row>
          <xdr:rowOff>371475</xdr:rowOff>
        </xdr:to>
        <xdr:sp macro="" textlink="">
          <xdr:nvSpPr>
            <xdr:cNvPr id="25644" name="Check Box 44" hidden="1">
              <a:extLst>
                <a:ext uri="{63B3BB69-23CF-44E3-9099-C40C66FF867C}">
                  <a14:compatExt spid="_x0000_s25644"/>
                </a:ext>
                <a:ext uri="{FF2B5EF4-FFF2-40B4-BE49-F238E27FC236}">
                  <a16:creationId xmlns:a16="http://schemas.microsoft.com/office/drawing/2014/main" id="{00000000-0008-0000-0200-00002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xdr:row>
          <xdr:rowOff>9525</xdr:rowOff>
        </xdr:from>
        <xdr:to>
          <xdr:col>5</xdr:col>
          <xdr:colOff>685800</xdr:colOff>
          <xdr:row>11</xdr:row>
          <xdr:rowOff>371475</xdr:rowOff>
        </xdr:to>
        <xdr:sp macro="" textlink="">
          <xdr:nvSpPr>
            <xdr:cNvPr id="25645" name="Check Box 45" hidden="1">
              <a:extLst>
                <a:ext uri="{63B3BB69-23CF-44E3-9099-C40C66FF867C}">
                  <a14:compatExt spid="_x0000_s25645"/>
                </a:ext>
                <a:ext uri="{FF2B5EF4-FFF2-40B4-BE49-F238E27FC236}">
                  <a16:creationId xmlns:a16="http://schemas.microsoft.com/office/drawing/2014/main" id="{00000000-0008-0000-0200-00002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12</xdr:row>
          <xdr:rowOff>9525</xdr:rowOff>
        </xdr:from>
        <xdr:to>
          <xdr:col>5</xdr:col>
          <xdr:colOff>685800</xdr:colOff>
          <xdr:row>12</xdr:row>
          <xdr:rowOff>371475</xdr:rowOff>
        </xdr:to>
        <xdr:sp macro="" textlink="">
          <xdr:nvSpPr>
            <xdr:cNvPr id="25646" name="Check Box 46" hidden="1">
              <a:extLst>
                <a:ext uri="{63B3BB69-23CF-44E3-9099-C40C66FF867C}">
                  <a14:compatExt spid="_x0000_s25646"/>
                </a:ext>
                <a:ext uri="{FF2B5EF4-FFF2-40B4-BE49-F238E27FC236}">
                  <a16:creationId xmlns:a16="http://schemas.microsoft.com/office/drawing/2014/main" id="{00000000-0008-0000-0200-00002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13</xdr:row>
          <xdr:rowOff>9525</xdr:rowOff>
        </xdr:from>
        <xdr:to>
          <xdr:col>5</xdr:col>
          <xdr:colOff>685800</xdr:colOff>
          <xdr:row>13</xdr:row>
          <xdr:rowOff>371475</xdr:rowOff>
        </xdr:to>
        <xdr:sp macro="" textlink="">
          <xdr:nvSpPr>
            <xdr:cNvPr id="25647" name="Check Box 47" hidden="1">
              <a:extLst>
                <a:ext uri="{63B3BB69-23CF-44E3-9099-C40C66FF867C}">
                  <a14:compatExt spid="_x0000_s25647"/>
                </a:ext>
                <a:ext uri="{FF2B5EF4-FFF2-40B4-BE49-F238E27FC236}">
                  <a16:creationId xmlns:a16="http://schemas.microsoft.com/office/drawing/2014/main" id="{00000000-0008-0000-0200-00002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14</xdr:row>
          <xdr:rowOff>9525</xdr:rowOff>
        </xdr:from>
        <xdr:to>
          <xdr:col>5</xdr:col>
          <xdr:colOff>685800</xdr:colOff>
          <xdr:row>14</xdr:row>
          <xdr:rowOff>371475</xdr:rowOff>
        </xdr:to>
        <xdr:sp macro="" textlink="">
          <xdr:nvSpPr>
            <xdr:cNvPr id="25648" name="Check Box 48" hidden="1">
              <a:extLst>
                <a:ext uri="{63B3BB69-23CF-44E3-9099-C40C66FF867C}">
                  <a14:compatExt spid="_x0000_s25648"/>
                </a:ext>
                <a:ext uri="{FF2B5EF4-FFF2-40B4-BE49-F238E27FC236}">
                  <a16:creationId xmlns:a16="http://schemas.microsoft.com/office/drawing/2014/main" id="{00000000-0008-0000-0200-00003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15</xdr:row>
          <xdr:rowOff>9525</xdr:rowOff>
        </xdr:from>
        <xdr:to>
          <xdr:col>5</xdr:col>
          <xdr:colOff>685800</xdr:colOff>
          <xdr:row>15</xdr:row>
          <xdr:rowOff>371475</xdr:rowOff>
        </xdr:to>
        <xdr:sp macro="" textlink="">
          <xdr:nvSpPr>
            <xdr:cNvPr id="25649" name="Check Box 49" hidden="1">
              <a:extLst>
                <a:ext uri="{63B3BB69-23CF-44E3-9099-C40C66FF867C}">
                  <a14:compatExt spid="_x0000_s25649"/>
                </a:ext>
                <a:ext uri="{FF2B5EF4-FFF2-40B4-BE49-F238E27FC236}">
                  <a16:creationId xmlns:a16="http://schemas.microsoft.com/office/drawing/2014/main" id="{00000000-0008-0000-0200-00003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16</xdr:row>
          <xdr:rowOff>9525</xdr:rowOff>
        </xdr:from>
        <xdr:to>
          <xdr:col>5</xdr:col>
          <xdr:colOff>685800</xdr:colOff>
          <xdr:row>16</xdr:row>
          <xdr:rowOff>371475</xdr:rowOff>
        </xdr:to>
        <xdr:sp macro="" textlink="">
          <xdr:nvSpPr>
            <xdr:cNvPr id="25650" name="Check Box 50" hidden="1">
              <a:extLst>
                <a:ext uri="{63B3BB69-23CF-44E3-9099-C40C66FF867C}">
                  <a14:compatExt spid="_x0000_s25650"/>
                </a:ext>
                <a:ext uri="{FF2B5EF4-FFF2-40B4-BE49-F238E27FC236}">
                  <a16:creationId xmlns:a16="http://schemas.microsoft.com/office/drawing/2014/main" id="{00000000-0008-0000-0200-00003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7</xdr:row>
          <xdr:rowOff>9525</xdr:rowOff>
        </xdr:from>
        <xdr:to>
          <xdr:col>6</xdr:col>
          <xdr:colOff>685800</xdr:colOff>
          <xdr:row>7</xdr:row>
          <xdr:rowOff>371475</xdr:rowOff>
        </xdr:to>
        <xdr:sp macro="" textlink="">
          <xdr:nvSpPr>
            <xdr:cNvPr id="25651" name="Check Box 51" hidden="1">
              <a:extLst>
                <a:ext uri="{63B3BB69-23CF-44E3-9099-C40C66FF867C}">
                  <a14:compatExt spid="_x0000_s25651"/>
                </a:ext>
                <a:ext uri="{FF2B5EF4-FFF2-40B4-BE49-F238E27FC236}">
                  <a16:creationId xmlns:a16="http://schemas.microsoft.com/office/drawing/2014/main" id="{00000000-0008-0000-0200-00003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8</xdr:row>
          <xdr:rowOff>9525</xdr:rowOff>
        </xdr:from>
        <xdr:to>
          <xdr:col>6</xdr:col>
          <xdr:colOff>685800</xdr:colOff>
          <xdr:row>8</xdr:row>
          <xdr:rowOff>371475</xdr:rowOff>
        </xdr:to>
        <xdr:sp macro="" textlink="">
          <xdr:nvSpPr>
            <xdr:cNvPr id="25652" name="Check Box 52" hidden="1">
              <a:extLst>
                <a:ext uri="{63B3BB69-23CF-44E3-9099-C40C66FF867C}">
                  <a14:compatExt spid="_x0000_s25652"/>
                </a:ext>
                <a:ext uri="{FF2B5EF4-FFF2-40B4-BE49-F238E27FC236}">
                  <a16:creationId xmlns:a16="http://schemas.microsoft.com/office/drawing/2014/main" id="{00000000-0008-0000-0200-00003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9</xdr:row>
          <xdr:rowOff>9525</xdr:rowOff>
        </xdr:from>
        <xdr:to>
          <xdr:col>6</xdr:col>
          <xdr:colOff>685800</xdr:colOff>
          <xdr:row>9</xdr:row>
          <xdr:rowOff>371475</xdr:rowOff>
        </xdr:to>
        <xdr:sp macro="" textlink="">
          <xdr:nvSpPr>
            <xdr:cNvPr id="25653" name="Check Box 53" hidden="1">
              <a:extLst>
                <a:ext uri="{63B3BB69-23CF-44E3-9099-C40C66FF867C}">
                  <a14:compatExt spid="_x0000_s25653"/>
                </a:ext>
                <a:ext uri="{FF2B5EF4-FFF2-40B4-BE49-F238E27FC236}">
                  <a16:creationId xmlns:a16="http://schemas.microsoft.com/office/drawing/2014/main" id="{00000000-0008-0000-0200-00003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10</xdr:row>
          <xdr:rowOff>9525</xdr:rowOff>
        </xdr:from>
        <xdr:to>
          <xdr:col>6</xdr:col>
          <xdr:colOff>685800</xdr:colOff>
          <xdr:row>10</xdr:row>
          <xdr:rowOff>371475</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200-00003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11</xdr:row>
          <xdr:rowOff>9525</xdr:rowOff>
        </xdr:from>
        <xdr:to>
          <xdr:col>6</xdr:col>
          <xdr:colOff>685800</xdr:colOff>
          <xdr:row>11</xdr:row>
          <xdr:rowOff>371475</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200-00003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12</xdr:row>
          <xdr:rowOff>9525</xdr:rowOff>
        </xdr:from>
        <xdr:to>
          <xdr:col>6</xdr:col>
          <xdr:colOff>685800</xdr:colOff>
          <xdr:row>12</xdr:row>
          <xdr:rowOff>371475</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200-00003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13</xdr:row>
          <xdr:rowOff>9525</xdr:rowOff>
        </xdr:from>
        <xdr:to>
          <xdr:col>6</xdr:col>
          <xdr:colOff>685800</xdr:colOff>
          <xdr:row>13</xdr:row>
          <xdr:rowOff>371475</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200-00003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14</xdr:row>
          <xdr:rowOff>9525</xdr:rowOff>
        </xdr:from>
        <xdr:to>
          <xdr:col>6</xdr:col>
          <xdr:colOff>685800</xdr:colOff>
          <xdr:row>14</xdr:row>
          <xdr:rowOff>371475</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200-00003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15</xdr:row>
          <xdr:rowOff>9525</xdr:rowOff>
        </xdr:from>
        <xdr:to>
          <xdr:col>6</xdr:col>
          <xdr:colOff>685800</xdr:colOff>
          <xdr:row>15</xdr:row>
          <xdr:rowOff>371475</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200-00003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16</xdr:row>
          <xdr:rowOff>9525</xdr:rowOff>
        </xdr:from>
        <xdr:to>
          <xdr:col>6</xdr:col>
          <xdr:colOff>685800</xdr:colOff>
          <xdr:row>16</xdr:row>
          <xdr:rowOff>371475</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200-00003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7</xdr:row>
          <xdr:rowOff>9525</xdr:rowOff>
        </xdr:from>
        <xdr:to>
          <xdr:col>7</xdr:col>
          <xdr:colOff>685800</xdr:colOff>
          <xdr:row>7</xdr:row>
          <xdr:rowOff>371475</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200-00003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8</xdr:row>
          <xdr:rowOff>9525</xdr:rowOff>
        </xdr:from>
        <xdr:to>
          <xdr:col>7</xdr:col>
          <xdr:colOff>685800</xdr:colOff>
          <xdr:row>8</xdr:row>
          <xdr:rowOff>371475</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200-00003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9</xdr:row>
          <xdr:rowOff>9525</xdr:rowOff>
        </xdr:from>
        <xdr:to>
          <xdr:col>7</xdr:col>
          <xdr:colOff>685800</xdr:colOff>
          <xdr:row>9</xdr:row>
          <xdr:rowOff>371475</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200-00003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10</xdr:row>
          <xdr:rowOff>9525</xdr:rowOff>
        </xdr:from>
        <xdr:to>
          <xdr:col>7</xdr:col>
          <xdr:colOff>685800</xdr:colOff>
          <xdr:row>10</xdr:row>
          <xdr:rowOff>371475</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200-00004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11</xdr:row>
          <xdr:rowOff>9525</xdr:rowOff>
        </xdr:from>
        <xdr:to>
          <xdr:col>7</xdr:col>
          <xdr:colOff>685800</xdr:colOff>
          <xdr:row>11</xdr:row>
          <xdr:rowOff>371475</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200-00004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12</xdr:row>
          <xdr:rowOff>9525</xdr:rowOff>
        </xdr:from>
        <xdr:to>
          <xdr:col>7</xdr:col>
          <xdr:colOff>685800</xdr:colOff>
          <xdr:row>12</xdr:row>
          <xdr:rowOff>371475</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200-00004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13</xdr:row>
          <xdr:rowOff>9525</xdr:rowOff>
        </xdr:from>
        <xdr:to>
          <xdr:col>7</xdr:col>
          <xdr:colOff>685800</xdr:colOff>
          <xdr:row>13</xdr:row>
          <xdr:rowOff>371475</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200-00004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14</xdr:row>
          <xdr:rowOff>9525</xdr:rowOff>
        </xdr:from>
        <xdr:to>
          <xdr:col>7</xdr:col>
          <xdr:colOff>685800</xdr:colOff>
          <xdr:row>14</xdr:row>
          <xdr:rowOff>371475</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200-00004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15</xdr:row>
          <xdr:rowOff>9525</xdr:rowOff>
        </xdr:from>
        <xdr:to>
          <xdr:col>7</xdr:col>
          <xdr:colOff>685800</xdr:colOff>
          <xdr:row>15</xdr:row>
          <xdr:rowOff>371475</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200-00004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16</xdr:row>
          <xdr:rowOff>9525</xdr:rowOff>
        </xdr:from>
        <xdr:to>
          <xdr:col>7</xdr:col>
          <xdr:colOff>685800</xdr:colOff>
          <xdr:row>16</xdr:row>
          <xdr:rowOff>371475</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200-00004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18</xdr:row>
          <xdr:rowOff>9525</xdr:rowOff>
        </xdr:from>
        <xdr:to>
          <xdr:col>3</xdr:col>
          <xdr:colOff>685800</xdr:colOff>
          <xdr:row>18</xdr:row>
          <xdr:rowOff>371475</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200-00004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19</xdr:row>
          <xdr:rowOff>9525</xdr:rowOff>
        </xdr:from>
        <xdr:to>
          <xdr:col>3</xdr:col>
          <xdr:colOff>685800</xdr:colOff>
          <xdr:row>19</xdr:row>
          <xdr:rowOff>371475</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200-00004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20</xdr:row>
          <xdr:rowOff>9525</xdr:rowOff>
        </xdr:from>
        <xdr:to>
          <xdr:col>3</xdr:col>
          <xdr:colOff>685800</xdr:colOff>
          <xdr:row>20</xdr:row>
          <xdr:rowOff>371475</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200-00004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21</xdr:row>
          <xdr:rowOff>9525</xdr:rowOff>
        </xdr:from>
        <xdr:to>
          <xdr:col>3</xdr:col>
          <xdr:colOff>685800</xdr:colOff>
          <xdr:row>21</xdr:row>
          <xdr:rowOff>371475</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200-00004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22</xdr:row>
          <xdr:rowOff>9525</xdr:rowOff>
        </xdr:from>
        <xdr:to>
          <xdr:col>3</xdr:col>
          <xdr:colOff>685800</xdr:colOff>
          <xdr:row>22</xdr:row>
          <xdr:rowOff>371475</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200-00004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23</xdr:row>
          <xdr:rowOff>9525</xdr:rowOff>
        </xdr:from>
        <xdr:to>
          <xdr:col>3</xdr:col>
          <xdr:colOff>685800</xdr:colOff>
          <xdr:row>23</xdr:row>
          <xdr:rowOff>371475</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200-00004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24</xdr:row>
          <xdr:rowOff>9525</xdr:rowOff>
        </xdr:from>
        <xdr:to>
          <xdr:col>3</xdr:col>
          <xdr:colOff>685800</xdr:colOff>
          <xdr:row>24</xdr:row>
          <xdr:rowOff>371475</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200-00004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25</xdr:row>
          <xdr:rowOff>9525</xdr:rowOff>
        </xdr:from>
        <xdr:to>
          <xdr:col>3</xdr:col>
          <xdr:colOff>685800</xdr:colOff>
          <xdr:row>25</xdr:row>
          <xdr:rowOff>371475</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200-00004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26</xdr:row>
          <xdr:rowOff>9525</xdr:rowOff>
        </xdr:from>
        <xdr:to>
          <xdr:col>3</xdr:col>
          <xdr:colOff>685800</xdr:colOff>
          <xdr:row>26</xdr:row>
          <xdr:rowOff>371475</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200-00004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27</xdr:row>
          <xdr:rowOff>9525</xdr:rowOff>
        </xdr:from>
        <xdr:to>
          <xdr:col>3</xdr:col>
          <xdr:colOff>685800</xdr:colOff>
          <xdr:row>27</xdr:row>
          <xdr:rowOff>371475</xdr:rowOff>
        </xdr:to>
        <xdr:sp macro="" textlink="">
          <xdr:nvSpPr>
            <xdr:cNvPr id="25680" name="Check Box 80" hidden="1">
              <a:extLst>
                <a:ext uri="{63B3BB69-23CF-44E3-9099-C40C66FF867C}">
                  <a14:compatExt spid="_x0000_s25680"/>
                </a:ext>
                <a:ext uri="{FF2B5EF4-FFF2-40B4-BE49-F238E27FC236}">
                  <a16:creationId xmlns:a16="http://schemas.microsoft.com/office/drawing/2014/main" id="{00000000-0008-0000-0200-00005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28</xdr:row>
          <xdr:rowOff>9525</xdr:rowOff>
        </xdr:from>
        <xdr:to>
          <xdr:col>3</xdr:col>
          <xdr:colOff>685800</xdr:colOff>
          <xdr:row>28</xdr:row>
          <xdr:rowOff>371475</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200-00005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29</xdr:row>
          <xdr:rowOff>9525</xdr:rowOff>
        </xdr:from>
        <xdr:to>
          <xdr:col>3</xdr:col>
          <xdr:colOff>685800</xdr:colOff>
          <xdr:row>29</xdr:row>
          <xdr:rowOff>371475</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200-00005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30</xdr:row>
          <xdr:rowOff>9525</xdr:rowOff>
        </xdr:from>
        <xdr:to>
          <xdr:col>3</xdr:col>
          <xdr:colOff>685800</xdr:colOff>
          <xdr:row>30</xdr:row>
          <xdr:rowOff>371475</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200-00005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31</xdr:row>
          <xdr:rowOff>9525</xdr:rowOff>
        </xdr:from>
        <xdr:to>
          <xdr:col>3</xdr:col>
          <xdr:colOff>685800</xdr:colOff>
          <xdr:row>31</xdr:row>
          <xdr:rowOff>371475</xdr:rowOff>
        </xdr:to>
        <xdr:sp macro="" textlink="">
          <xdr:nvSpPr>
            <xdr:cNvPr id="25684" name="Check Box 84" hidden="1">
              <a:extLst>
                <a:ext uri="{63B3BB69-23CF-44E3-9099-C40C66FF867C}">
                  <a14:compatExt spid="_x0000_s25684"/>
                </a:ext>
                <a:ext uri="{FF2B5EF4-FFF2-40B4-BE49-F238E27FC236}">
                  <a16:creationId xmlns:a16="http://schemas.microsoft.com/office/drawing/2014/main" id="{00000000-0008-0000-0200-00005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32</xdr:row>
          <xdr:rowOff>9525</xdr:rowOff>
        </xdr:from>
        <xdr:to>
          <xdr:col>3</xdr:col>
          <xdr:colOff>685800</xdr:colOff>
          <xdr:row>32</xdr:row>
          <xdr:rowOff>371475</xdr:rowOff>
        </xdr:to>
        <xdr:sp macro="" textlink="">
          <xdr:nvSpPr>
            <xdr:cNvPr id="25685" name="Check Box 85" hidden="1">
              <a:extLst>
                <a:ext uri="{63B3BB69-23CF-44E3-9099-C40C66FF867C}">
                  <a14:compatExt spid="_x0000_s25685"/>
                </a:ext>
                <a:ext uri="{FF2B5EF4-FFF2-40B4-BE49-F238E27FC236}">
                  <a16:creationId xmlns:a16="http://schemas.microsoft.com/office/drawing/2014/main" id="{00000000-0008-0000-0200-00005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18</xdr:row>
          <xdr:rowOff>9525</xdr:rowOff>
        </xdr:from>
        <xdr:to>
          <xdr:col>4</xdr:col>
          <xdr:colOff>685800</xdr:colOff>
          <xdr:row>18</xdr:row>
          <xdr:rowOff>371475</xdr:rowOff>
        </xdr:to>
        <xdr:sp macro="" textlink="">
          <xdr:nvSpPr>
            <xdr:cNvPr id="25686" name="Check Box 86" hidden="1">
              <a:extLst>
                <a:ext uri="{63B3BB69-23CF-44E3-9099-C40C66FF867C}">
                  <a14:compatExt spid="_x0000_s25686"/>
                </a:ext>
                <a:ext uri="{FF2B5EF4-FFF2-40B4-BE49-F238E27FC236}">
                  <a16:creationId xmlns:a16="http://schemas.microsoft.com/office/drawing/2014/main" id="{00000000-0008-0000-0200-00005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19</xdr:row>
          <xdr:rowOff>9525</xdr:rowOff>
        </xdr:from>
        <xdr:to>
          <xdr:col>4</xdr:col>
          <xdr:colOff>685800</xdr:colOff>
          <xdr:row>19</xdr:row>
          <xdr:rowOff>371475</xdr:rowOff>
        </xdr:to>
        <xdr:sp macro="" textlink="">
          <xdr:nvSpPr>
            <xdr:cNvPr id="25687" name="Check Box 87" hidden="1">
              <a:extLst>
                <a:ext uri="{63B3BB69-23CF-44E3-9099-C40C66FF867C}">
                  <a14:compatExt spid="_x0000_s25687"/>
                </a:ext>
                <a:ext uri="{FF2B5EF4-FFF2-40B4-BE49-F238E27FC236}">
                  <a16:creationId xmlns:a16="http://schemas.microsoft.com/office/drawing/2014/main" id="{00000000-0008-0000-0200-00005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20</xdr:row>
          <xdr:rowOff>9525</xdr:rowOff>
        </xdr:from>
        <xdr:to>
          <xdr:col>4</xdr:col>
          <xdr:colOff>685800</xdr:colOff>
          <xdr:row>20</xdr:row>
          <xdr:rowOff>371475</xdr:rowOff>
        </xdr:to>
        <xdr:sp macro="" textlink="">
          <xdr:nvSpPr>
            <xdr:cNvPr id="25688" name="Check Box 88" hidden="1">
              <a:extLst>
                <a:ext uri="{63B3BB69-23CF-44E3-9099-C40C66FF867C}">
                  <a14:compatExt spid="_x0000_s25688"/>
                </a:ext>
                <a:ext uri="{FF2B5EF4-FFF2-40B4-BE49-F238E27FC236}">
                  <a16:creationId xmlns:a16="http://schemas.microsoft.com/office/drawing/2014/main" id="{00000000-0008-0000-0200-00005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21</xdr:row>
          <xdr:rowOff>9525</xdr:rowOff>
        </xdr:from>
        <xdr:to>
          <xdr:col>4</xdr:col>
          <xdr:colOff>685800</xdr:colOff>
          <xdr:row>21</xdr:row>
          <xdr:rowOff>371475</xdr:rowOff>
        </xdr:to>
        <xdr:sp macro="" textlink="">
          <xdr:nvSpPr>
            <xdr:cNvPr id="25689" name="Check Box 89" hidden="1">
              <a:extLst>
                <a:ext uri="{63B3BB69-23CF-44E3-9099-C40C66FF867C}">
                  <a14:compatExt spid="_x0000_s25689"/>
                </a:ext>
                <a:ext uri="{FF2B5EF4-FFF2-40B4-BE49-F238E27FC236}">
                  <a16:creationId xmlns:a16="http://schemas.microsoft.com/office/drawing/2014/main" id="{00000000-0008-0000-0200-00005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22</xdr:row>
          <xdr:rowOff>9525</xdr:rowOff>
        </xdr:from>
        <xdr:to>
          <xdr:col>4</xdr:col>
          <xdr:colOff>685800</xdr:colOff>
          <xdr:row>22</xdr:row>
          <xdr:rowOff>371475</xdr:rowOff>
        </xdr:to>
        <xdr:sp macro="" textlink="">
          <xdr:nvSpPr>
            <xdr:cNvPr id="25690" name="Check Box 90" hidden="1">
              <a:extLst>
                <a:ext uri="{63B3BB69-23CF-44E3-9099-C40C66FF867C}">
                  <a14:compatExt spid="_x0000_s25690"/>
                </a:ext>
                <a:ext uri="{FF2B5EF4-FFF2-40B4-BE49-F238E27FC236}">
                  <a16:creationId xmlns:a16="http://schemas.microsoft.com/office/drawing/2014/main" id="{00000000-0008-0000-0200-00005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23</xdr:row>
          <xdr:rowOff>9525</xdr:rowOff>
        </xdr:from>
        <xdr:to>
          <xdr:col>4</xdr:col>
          <xdr:colOff>685800</xdr:colOff>
          <xdr:row>23</xdr:row>
          <xdr:rowOff>371475</xdr:rowOff>
        </xdr:to>
        <xdr:sp macro="" textlink="">
          <xdr:nvSpPr>
            <xdr:cNvPr id="25691" name="Check Box 91" hidden="1">
              <a:extLst>
                <a:ext uri="{63B3BB69-23CF-44E3-9099-C40C66FF867C}">
                  <a14:compatExt spid="_x0000_s25691"/>
                </a:ext>
                <a:ext uri="{FF2B5EF4-FFF2-40B4-BE49-F238E27FC236}">
                  <a16:creationId xmlns:a16="http://schemas.microsoft.com/office/drawing/2014/main" id="{00000000-0008-0000-0200-00005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24</xdr:row>
          <xdr:rowOff>9525</xdr:rowOff>
        </xdr:from>
        <xdr:to>
          <xdr:col>4</xdr:col>
          <xdr:colOff>685800</xdr:colOff>
          <xdr:row>24</xdr:row>
          <xdr:rowOff>371475</xdr:rowOff>
        </xdr:to>
        <xdr:sp macro="" textlink="">
          <xdr:nvSpPr>
            <xdr:cNvPr id="25692" name="Check Box 92" hidden="1">
              <a:extLst>
                <a:ext uri="{63B3BB69-23CF-44E3-9099-C40C66FF867C}">
                  <a14:compatExt spid="_x0000_s25692"/>
                </a:ext>
                <a:ext uri="{FF2B5EF4-FFF2-40B4-BE49-F238E27FC236}">
                  <a16:creationId xmlns:a16="http://schemas.microsoft.com/office/drawing/2014/main" id="{00000000-0008-0000-0200-00005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25</xdr:row>
          <xdr:rowOff>9525</xdr:rowOff>
        </xdr:from>
        <xdr:to>
          <xdr:col>4</xdr:col>
          <xdr:colOff>685800</xdr:colOff>
          <xdr:row>25</xdr:row>
          <xdr:rowOff>371475</xdr:rowOff>
        </xdr:to>
        <xdr:sp macro="" textlink="">
          <xdr:nvSpPr>
            <xdr:cNvPr id="25693" name="Check Box 93" hidden="1">
              <a:extLst>
                <a:ext uri="{63B3BB69-23CF-44E3-9099-C40C66FF867C}">
                  <a14:compatExt spid="_x0000_s25693"/>
                </a:ext>
                <a:ext uri="{FF2B5EF4-FFF2-40B4-BE49-F238E27FC236}">
                  <a16:creationId xmlns:a16="http://schemas.microsoft.com/office/drawing/2014/main" id="{00000000-0008-0000-0200-00005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26</xdr:row>
          <xdr:rowOff>9525</xdr:rowOff>
        </xdr:from>
        <xdr:to>
          <xdr:col>4</xdr:col>
          <xdr:colOff>685800</xdr:colOff>
          <xdr:row>26</xdr:row>
          <xdr:rowOff>371475</xdr:rowOff>
        </xdr:to>
        <xdr:sp macro="" textlink="">
          <xdr:nvSpPr>
            <xdr:cNvPr id="25694" name="Check Box 94" hidden="1">
              <a:extLst>
                <a:ext uri="{63B3BB69-23CF-44E3-9099-C40C66FF867C}">
                  <a14:compatExt spid="_x0000_s25694"/>
                </a:ext>
                <a:ext uri="{FF2B5EF4-FFF2-40B4-BE49-F238E27FC236}">
                  <a16:creationId xmlns:a16="http://schemas.microsoft.com/office/drawing/2014/main" id="{00000000-0008-0000-0200-00005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27</xdr:row>
          <xdr:rowOff>9525</xdr:rowOff>
        </xdr:from>
        <xdr:to>
          <xdr:col>4</xdr:col>
          <xdr:colOff>685800</xdr:colOff>
          <xdr:row>27</xdr:row>
          <xdr:rowOff>371475</xdr:rowOff>
        </xdr:to>
        <xdr:sp macro="" textlink="">
          <xdr:nvSpPr>
            <xdr:cNvPr id="25695" name="Check Box 95" hidden="1">
              <a:extLst>
                <a:ext uri="{63B3BB69-23CF-44E3-9099-C40C66FF867C}">
                  <a14:compatExt spid="_x0000_s25695"/>
                </a:ext>
                <a:ext uri="{FF2B5EF4-FFF2-40B4-BE49-F238E27FC236}">
                  <a16:creationId xmlns:a16="http://schemas.microsoft.com/office/drawing/2014/main" id="{00000000-0008-0000-0200-00005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28</xdr:row>
          <xdr:rowOff>9525</xdr:rowOff>
        </xdr:from>
        <xdr:to>
          <xdr:col>4</xdr:col>
          <xdr:colOff>685800</xdr:colOff>
          <xdr:row>28</xdr:row>
          <xdr:rowOff>371475</xdr:rowOff>
        </xdr:to>
        <xdr:sp macro="" textlink="">
          <xdr:nvSpPr>
            <xdr:cNvPr id="25696" name="Check Box 96" hidden="1">
              <a:extLst>
                <a:ext uri="{63B3BB69-23CF-44E3-9099-C40C66FF867C}">
                  <a14:compatExt spid="_x0000_s25696"/>
                </a:ext>
                <a:ext uri="{FF2B5EF4-FFF2-40B4-BE49-F238E27FC236}">
                  <a16:creationId xmlns:a16="http://schemas.microsoft.com/office/drawing/2014/main" id="{00000000-0008-0000-0200-00006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29</xdr:row>
          <xdr:rowOff>9525</xdr:rowOff>
        </xdr:from>
        <xdr:to>
          <xdr:col>4</xdr:col>
          <xdr:colOff>685800</xdr:colOff>
          <xdr:row>29</xdr:row>
          <xdr:rowOff>371475</xdr:rowOff>
        </xdr:to>
        <xdr:sp macro="" textlink="">
          <xdr:nvSpPr>
            <xdr:cNvPr id="25697" name="Check Box 97" hidden="1">
              <a:extLst>
                <a:ext uri="{63B3BB69-23CF-44E3-9099-C40C66FF867C}">
                  <a14:compatExt spid="_x0000_s25697"/>
                </a:ext>
                <a:ext uri="{FF2B5EF4-FFF2-40B4-BE49-F238E27FC236}">
                  <a16:creationId xmlns:a16="http://schemas.microsoft.com/office/drawing/2014/main" id="{00000000-0008-0000-0200-00006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30</xdr:row>
          <xdr:rowOff>9525</xdr:rowOff>
        </xdr:from>
        <xdr:to>
          <xdr:col>4</xdr:col>
          <xdr:colOff>685800</xdr:colOff>
          <xdr:row>30</xdr:row>
          <xdr:rowOff>371475</xdr:rowOff>
        </xdr:to>
        <xdr:sp macro="" textlink="">
          <xdr:nvSpPr>
            <xdr:cNvPr id="25698" name="Check Box 98" hidden="1">
              <a:extLst>
                <a:ext uri="{63B3BB69-23CF-44E3-9099-C40C66FF867C}">
                  <a14:compatExt spid="_x0000_s25698"/>
                </a:ext>
                <a:ext uri="{FF2B5EF4-FFF2-40B4-BE49-F238E27FC236}">
                  <a16:creationId xmlns:a16="http://schemas.microsoft.com/office/drawing/2014/main" id="{00000000-0008-0000-0200-00006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31</xdr:row>
          <xdr:rowOff>9525</xdr:rowOff>
        </xdr:from>
        <xdr:to>
          <xdr:col>4</xdr:col>
          <xdr:colOff>685800</xdr:colOff>
          <xdr:row>31</xdr:row>
          <xdr:rowOff>371475</xdr:rowOff>
        </xdr:to>
        <xdr:sp macro="" textlink="">
          <xdr:nvSpPr>
            <xdr:cNvPr id="25699" name="Check Box 99" hidden="1">
              <a:extLst>
                <a:ext uri="{63B3BB69-23CF-44E3-9099-C40C66FF867C}">
                  <a14:compatExt spid="_x0000_s25699"/>
                </a:ext>
                <a:ext uri="{FF2B5EF4-FFF2-40B4-BE49-F238E27FC236}">
                  <a16:creationId xmlns:a16="http://schemas.microsoft.com/office/drawing/2014/main" id="{00000000-0008-0000-0200-00006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32</xdr:row>
          <xdr:rowOff>9525</xdr:rowOff>
        </xdr:from>
        <xdr:to>
          <xdr:col>4</xdr:col>
          <xdr:colOff>685800</xdr:colOff>
          <xdr:row>32</xdr:row>
          <xdr:rowOff>371475</xdr:rowOff>
        </xdr:to>
        <xdr:sp macro="" textlink="">
          <xdr:nvSpPr>
            <xdr:cNvPr id="25700" name="Check Box 100" hidden="1">
              <a:extLst>
                <a:ext uri="{63B3BB69-23CF-44E3-9099-C40C66FF867C}">
                  <a14:compatExt spid="_x0000_s25700"/>
                </a:ext>
                <a:ext uri="{FF2B5EF4-FFF2-40B4-BE49-F238E27FC236}">
                  <a16:creationId xmlns:a16="http://schemas.microsoft.com/office/drawing/2014/main" id="{00000000-0008-0000-0200-00006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18</xdr:row>
          <xdr:rowOff>9525</xdr:rowOff>
        </xdr:from>
        <xdr:to>
          <xdr:col>5</xdr:col>
          <xdr:colOff>685800</xdr:colOff>
          <xdr:row>18</xdr:row>
          <xdr:rowOff>371475</xdr:rowOff>
        </xdr:to>
        <xdr:sp macro="" textlink="">
          <xdr:nvSpPr>
            <xdr:cNvPr id="25701" name="Check Box 101" hidden="1">
              <a:extLst>
                <a:ext uri="{63B3BB69-23CF-44E3-9099-C40C66FF867C}">
                  <a14:compatExt spid="_x0000_s25701"/>
                </a:ext>
                <a:ext uri="{FF2B5EF4-FFF2-40B4-BE49-F238E27FC236}">
                  <a16:creationId xmlns:a16="http://schemas.microsoft.com/office/drawing/2014/main" id="{00000000-0008-0000-0200-00006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19</xdr:row>
          <xdr:rowOff>9525</xdr:rowOff>
        </xdr:from>
        <xdr:to>
          <xdr:col>5</xdr:col>
          <xdr:colOff>685800</xdr:colOff>
          <xdr:row>19</xdr:row>
          <xdr:rowOff>371475</xdr:rowOff>
        </xdr:to>
        <xdr:sp macro="" textlink="">
          <xdr:nvSpPr>
            <xdr:cNvPr id="25702" name="Check Box 102" hidden="1">
              <a:extLst>
                <a:ext uri="{63B3BB69-23CF-44E3-9099-C40C66FF867C}">
                  <a14:compatExt spid="_x0000_s25702"/>
                </a:ext>
                <a:ext uri="{FF2B5EF4-FFF2-40B4-BE49-F238E27FC236}">
                  <a16:creationId xmlns:a16="http://schemas.microsoft.com/office/drawing/2014/main" id="{00000000-0008-0000-0200-00006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20</xdr:row>
          <xdr:rowOff>9525</xdr:rowOff>
        </xdr:from>
        <xdr:to>
          <xdr:col>5</xdr:col>
          <xdr:colOff>685800</xdr:colOff>
          <xdr:row>20</xdr:row>
          <xdr:rowOff>371475</xdr:rowOff>
        </xdr:to>
        <xdr:sp macro="" textlink="">
          <xdr:nvSpPr>
            <xdr:cNvPr id="25703" name="Check Box 103" hidden="1">
              <a:extLst>
                <a:ext uri="{63B3BB69-23CF-44E3-9099-C40C66FF867C}">
                  <a14:compatExt spid="_x0000_s25703"/>
                </a:ext>
                <a:ext uri="{FF2B5EF4-FFF2-40B4-BE49-F238E27FC236}">
                  <a16:creationId xmlns:a16="http://schemas.microsoft.com/office/drawing/2014/main" id="{00000000-0008-0000-0200-00006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21</xdr:row>
          <xdr:rowOff>9525</xdr:rowOff>
        </xdr:from>
        <xdr:to>
          <xdr:col>5</xdr:col>
          <xdr:colOff>685800</xdr:colOff>
          <xdr:row>21</xdr:row>
          <xdr:rowOff>371475</xdr:rowOff>
        </xdr:to>
        <xdr:sp macro="" textlink="">
          <xdr:nvSpPr>
            <xdr:cNvPr id="25704" name="Check Box 104" hidden="1">
              <a:extLst>
                <a:ext uri="{63B3BB69-23CF-44E3-9099-C40C66FF867C}">
                  <a14:compatExt spid="_x0000_s25704"/>
                </a:ext>
                <a:ext uri="{FF2B5EF4-FFF2-40B4-BE49-F238E27FC236}">
                  <a16:creationId xmlns:a16="http://schemas.microsoft.com/office/drawing/2014/main" id="{00000000-0008-0000-0200-00006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22</xdr:row>
          <xdr:rowOff>9525</xdr:rowOff>
        </xdr:from>
        <xdr:to>
          <xdr:col>5</xdr:col>
          <xdr:colOff>685800</xdr:colOff>
          <xdr:row>22</xdr:row>
          <xdr:rowOff>371475</xdr:rowOff>
        </xdr:to>
        <xdr:sp macro="" textlink="">
          <xdr:nvSpPr>
            <xdr:cNvPr id="25705" name="Check Box 105" hidden="1">
              <a:extLst>
                <a:ext uri="{63B3BB69-23CF-44E3-9099-C40C66FF867C}">
                  <a14:compatExt spid="_x0000_s25705"/>
                </a:ext>
                <a:ext uri="{FF2B5EF4-FFF2-40B4-BE49-F238E27FC236}">
                  <a16:creationId xmlns:a16="http://schemas.microsoft.com/office/drawing/2014/main" id="{00000000-0008-0000-0200-00006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23</xdr:row>
          <xdr:rowOff>9525</xdr:rowOff>
        </xdr:from>
        <xdr:to>
          <xdr:col>5</xdr:col>
          <xdr:colOff>685800</xdr:colOff>
          <xdr:row>23</xdr:row>
          <xdr:rowOff>371475</xdr:rowOff>
        </xdr:to>
        <xdr:sp macro="" textlink="">
          <xdr:nvSpPr>
            <xdr:cNvPr id="25706" name="Check Box 106" hidden="1">
              <a:extLst>
                <a:ext uri="{63B3BB69-23CF-44E3-9099-C40C66FF867C}">
                  <a14:compatExt spid="_x0000_s25706"/>
                </a:ext>
                <a:ext uri="{FF2B5EF4-FFF2-40B4-BE49-F238E27FC236}">
                  <a16:creationId xmlns:a16="http://schemas.microsoft.com/office/drawing/2014/main" id="{00000000-0008-0000-0200-00006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24</xdr:row>
          <xdr:rowOff>9525</xdr:rowOff>
        </xdr:from>
        <xdr:to>
          <xdr:col>5</xdr:col>
          <xdr:colOff>685800</xdr:colOff>
          <xdr:row>24</xdr:row>
          <xdr:rowOff>371475</xdr:rowOff>
        </xdr:to>
        <xdr:sp macro="" textlink="">
          <xdr:nvSpPr>
            <xdr:cNvPr id="25707" name="Check Box 107" hidden="1">
              <a:extLst>
                <a:ext uri="{63B3BB69-23CF-44E3-9099-C40C66FF867C}">
                  <a14:compatExt spid="_x0000_s25707"/>
                </a:ext>
                <a:ext uri="{FF2B5EF4-FFF2-40B4-BE49-F238E27FC236}">
                  <a16:creationId xmlns:a16="http://schemas.microsoft.com/office/drawing/2014/main" id="{00000000-0008-0000-0200-00006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25</xdr:row>
          <xdr:rowOff>9525</xdr:rowOff>
        </xdr:from>
        <xdr:to>
          <xdr:col>5</xdr:col>
          <xdr:colOff>685800</xdr:colOff>
          <xdr:row>25</xdr:row>
          <xdr:rowOff>371475</xdr:rowOff>
        </xdr:to>
        <xdr:sp macro="" textlink="">
          <xdr:nvSpPr>
            <xdr:cNvPr id="25708" name="Check Box 108" hidden="1">
              <a:extLst>
                <a:ext uri="{63B3BB69-23CF-44E3-9099-C40C66FF867C}">
                  <a14:compatExt spid="_x0000_s25708"/>
                </a:ext>
                <a:ext uri="{FF2B5EF4-FFF2-40B4-BE49-F238E27FC236}">
                  <a16:creationId xmlns:a16="http://schemas.microsoft.com/office/drawing/2014/main" id="{00000000-0008-0000-0200-00006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26</xdr:row>
          <xdr:rowOff>9525</xdr:rowOff>
        </xdr:from>
        <xdr:to>
          <xdr:col>5</xdr:col>
          <xdr:colOff>685800</xdr:colOff>
          <xdr:row>26</xdr:row>
          <xdr:rowOff>371475</xdr:rowOff>
        </xdr:to>
        <xdr:sp macro="" textlink="">
          <xdr:nvSpPr>
            <xdr:cNvPr id="25709" name="Check Box 109" hidden="1">
              <a:extLst>
                <a:ext uri="{63B3BB69-23CF-44E3-9099-C40C66FF867C}">
                  <a14:compatExt spid="_x0000_s25709"/>
                </a:ext>
                <a:ext uri="{FF2B5EF4-FFF2-40B4-BE49-F238E27FC236}">
                  <a16:creationId xmlns:a16="http://schemas.microsoft.com/office/drawing/2014/main" id="{00000000-0008-0000-0200-00006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27</xdr:row>
          <xdr:rowOff>9525</xdr:rowOff>
        </xdr:from>
        <xdr:to>
          <xdr:col>5</xdr:col>
          <xdr:colOff>685800</xdr:colOff>
          <xdr:row>27</xdr:row>
          <xdr:rowOff>371475</xdr:rowOff>
        </xdr:to>
        <xdr:sp macro="" textlink="">
          <xdr:nvSpPr>
            <xdr:cNvPr id="25710" name="Check Box 110" hidden="1">
              <a:extLst>
                <a:ext uri="{63B3BB69-23CF-44E3-9099-C40C66FF867C}">
                  <a14:compatExt spid="_x0000_s25710"/>
                </a:ext>
                <a:ext uri="{FF2B5EF4-FFF2-40B4-BE49-F238E27FC236}">
                  <a16:creationId xmlns:a16="http://schemas.microsoft.com/office/drawing/2014/main" id="{00000000-0008-0000-0200-00006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28</xdr:row>
          <xdr:rowOff>9525</xdr:rowOff>
        </xdr:from>
        <xdr:to>
          <xdr:col>5</xdr:col>
          <xdr:colOff>685800</xdr:colOff>
          <xdr:row>28</xdr:row>
          <xdr:rowOff>371475</xdr:rowOff>
        </xdr:to>
        <xdr:sp macro="" textlink="">
          <xdr:nvSpPr>
            <xdr:cNvPr id="25711" name="Check Box 111" hidden="1">
              <a:extLst>
                <a:ext uri="{63B3BB69-23CF-44E3-9099-C40C66FF867C}">
                  <a14:compatExt spid="_x0000_s25711"/>
                </a:ext>
                <a:ext uri="{FF2B5EF4-FFF2-40B4-BE49-F238E27FC236}">
                  <a16:creationId xmlns:a16="http://schemas.microsoft.com/office/drawing/2014/main" id="{00000000-0008-0000-0200-00006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29</xdr:row>
          <xdr:rowOff>9525</xdr:rowOff>
        </xdr:from>
        <xdr:to>
          <xdr:col>5</xdr:col>
          <xdr:colOff>685800</xdr:colOff>
          <xdr:row>29</xdr:row>
          <xdr:rowOff>371475</xdr:rowOff>
        </xdr:to>
        <xdr:sp macro="" textlink="">
          <xdr:nvSpPr>
            <xdr:cNvPr id="25712" name="Check Box 112" hidden="1">
              <a:extLst>
                <a:ext uri="{63B3BB69-23CF-44E3-9099-C40C66FF867C}">
                  <a14:compatExt spid="_x0000_s25712"/>
                </a:ext>
                <a:ext uri="{FF2B5EF4-FFF2-40B4-BE49-F238E27FC236}">
                  <a16:creationId xmlns:a16="http://schemas.microsoft.com/office/drawing/2014/main" id="{00000000-0008-0000-0200-00007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30</xdr:row>
          <xdr:rowOff>9525</xdr:rowOff>
        </xdr:from>
        <xdr:to>
          <xdr:col>5</xdr:col>
          <xdr:colOff>685800</xdr:colOff>
          <xdr:row>30</xdr:row>
          <xdr:rowOff>371475</xdr:rowOff>
        </xdr:to>
        <xdr:sp macro="" textlink="">
          <xdr:nvSpPr>
            <xdr:cNvPr id="25713" name="Check Box 113" hidden="1">
              <a:extLst>
                <a:ext uri="{63B3BB69-23CF-44E3-9099-C40C66FF867C}">
                  <a14:compatExt spid="_x0000_s25713"/>
                </a:ext>
                <a:ext uri="{FF2B5EF4-FFF2-40B4-BE49-F238E27FC236}">
                  <a16:creationId xmlns:a16="http://schemas.microsoft.com/office/drawing/2014/main" id="{00000000-0008-0000-0200-00007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31</xdr:row>
          <xdr:rowOff>9525</xdr:rowOff>
        </xdr:from>
        <xdr:to>
          <xdr:col>5</xdr:col>
          <xdr:colOff>685800</xdr:colOff>
          <xdr:row>31</xdr:row>
          <xdr:rowOff>371475</xdr:rowOff>
        </xdr:to>
        <xdr:sp macro="" textlink="">
          <xdr:nvSpPr>
            <xdr:cNvPr id="25714" name="Check Box 114" hidden="1">
              <a:extLst>
                <a:ext uri="{63B3BB69-23CF-44E3-9099-C40C66FF867C}">
                  <a14:compatExt spid="_x0000_s25714"/>
                </a:ext>
                <a:ext uri="{FF2B5EF4-FFF2-40B4-BE49-F238E27FC236}">
                  <a16:creationId xmlns:a16="http://schemas.microsoft.com/office/drawing/2014/main" id="{00000000-0008-0000-0200-00007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32</xdr:row>
          <xdr:rowOff>9525</xdr:rowOff>
        </xdr:from>
        <xdr:to>
          <xdr:col>5</xdr:col>
          <xdr:colOff>685800</xdr:colOff>
          <xdr:row>32</xdr:row>
          <xdr:rowOff>371475</xdr:rowOff>
        </xdr:to>
        <xdr:sp macro="" textlink="">
          <xdr:nvSpPr>
            <xdr:cNvPr id="25715" name="Check Box 115" hidden="1">
              <a:extLst>
                <a:ext uri="{63B3BB69-23CF-44E3-9099-C40C66FF867C}">
                  <a14:compatExt spid="_x0000_s25715"/>
                </a:ext>
                <a:ext uri="{FF2B5EF4-FFF2-40B4-BE49-F238E27FC236}">
                  <a16:creationId xmlns:a16="http://schemas.microsoft.com/office/drawing/2014/main" id="{00000000-0008-0000-0200-00007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18</xdr:row>
          <xdr:rowOff>9525</xdr:rowOff>
        </xdr:from>
        <xdr:to>
          <xdr:col>6</xdr:col>
          <xdr:colOff>685800</xdr:colOff>
          <xdr:row>18</xdr:row>
          <xdr:rowOff>371475</xdr:rowOff>
        </xdr:to>
        <xdr:sp macro="" textlink="">
          <xdr:nvSpPr>
            <xdr:cNvPr id="25716" name="Check Box 116" hidden="1">
              <a:extLst>
                <a:ext uri="{63B3BB69-23CF-44E3-9099-C40C66FF867C}">
                  <a14:compatExt spid="_x0000_s25716"/>
                </a:ext>
                <a:ext uri="{FF2B5EF4-FFF2-40B4-BE49-F238E27FC236}">
                  <a16:creationId xmlns:a16="http://schemas.microsoft.com/office/drawing/2014/main" id="{00000000-0008-0000-0200-00007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19</xdr:row>
          <xdr:rowOff>9525</xdr:rowOff>
        </xdr:from>
        <xdr:to>
          <xdr:col>6</xdr:col>
          <xdr:colOff>685800</xdr:colOff>
          <xdr:row>19</xdr:row>
          <xdr:rowOff>371475</xdr:rowOff>
        </xdr:to>
        <xdr:sp macro="" textlink="">
          <xdr:nvSpPr>
            <xdr:cNvPr id="25717" name="Check Box 117" hidden="1">
              <a:extLst>
                <a:ext uri="{63B3BB69-23CF-44E3-9099-C40C66FF867C}">
                  <a14:compatExt spid="_x0000_s25717"/>
                </a:ext>
                <a:ext uri="{FF2B5EF4-FFF2-40B4-BE49-F238E27FC236}">
                  <a16:creationId xmlns:a16="http://schemas.microsoft.com/office/drawing/2014/main" id="{00000000-0008-0000-0200-00007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20</xdr:row>
          <xdr:rowOff>9525</xdr:rowOff>
        </xdr:from>
        <xdr:to>
          <xdr:col>6</xdr:col>
          <xdr:colOff>685800</xdr:colOff>
          <xdr:row>20</xdr:row>
          <xdr:rowOff>371475</xdr:rowOff>
        </xdr:to>
        <xdr:sp macro="" textlink="">
          <xdr:nvSpPr>
            <xdr:cNvPr id="25718" name="Check Box 118" hidden="1">
              <a:extLst>
                <a:ext uri="{63B3BB69-23CF-44E3-9099-C40C66FF867C}">
                  <a14:compatExt spid="_x0000_s25718"/>
                </a:ext>
                <a:ext uri="{FF2B5EF4-FFF2-40B4-BE49-F238E27FC236}">
                  <a16:creationId xmlns:a16="http://schemas.microsoft.com/office/drawing/2014/main" id="{00000000-0008-0000-0200-00007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21</xdr:row>
          <xdr:rowOff>9525</xdr:rowOff>
        </xdr:from>
        <xdr:to>
          <xdr:col>6</xdr:col>
          <xdr:colOff>685800</xdr:colOff>
          <xdr:row>21</xdr:row>
          <xdr:rowOff>371475</xdr:rowOff>
        </xdr:to>
        <xdr:sp macro="" textlink="">
          <xdr:nvSpPr>
            <xdr:cNvPr id="25719" name="Check Box 119" hidden="1">
              <a:extLst>
                <a:ext uri="{63B3BB69-23CF-44E3-9099-C40C66FF867C}">
                  <a14:compatExt spid="_x0000_s25719"/>
                </a:ext>
                <a:ext uri="{FF2B5EF4-FFF2-40B4-BE49-F238E27FC236}">
                  <a16:creationId xmlns:a16="http://schemas.microsoft.com/office/drawing/2014/main" id="{00000000-0008-0000-0200-00007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22</xdr:row>
          <xdr:rowOff>9525</xdr:rowOff>
        </xdr:from>
        <xdr:to>
          <xdr:col>6</xdr:col>
          <xdr:colOff>685800</xdr:colOff>
          <xdr:row>22</xdr:row>
          <xdr:rowOff>371475</xdr:rowOff>
        </xdr:to>
        <xdr:sp macro="" textlink="">
          <xdr:nvSpPr>
            <xdr:cNvPr id="25720" name="Check Box 120" hidden="1">
              <a:extLst>
                <a:ext uri="{63B3BB69-23CF-44E3-9099-C40C66FF867C}">
                  <a14:compatExt spid="_x0000_s25720"/>
                </a:ext>
                <a:ext uri="{FF2B5EF4-FFF2-40B4-BE49-F238E27FC236}">
                  <a16:creationId xmlns:a16="http://schemas.microsoft.com/office/drawing/2014/main" id="{00000000-0008-0000-0200-00007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23</xdr:row>
          <xdr:rowOff>9525</xdr:rowOff>
        </xdr:from>
        <xdr:to>
          <xdr:col>6</xdr:col>
          <xdr:colOff>685800</xdr:colOff>
          <xdr:row>23</xdr:row>
          <xdr:rowOff>371475</xdr:rowOff>
        </xdr:to>
        <xdr:sp macro="" textlink="">
          <xdr:nvSpPr>
            <xdr:cNvPr id="25721" name="Check Box 121" hidden="1">
              <a:extLst>
                <a:ext uri="{63B3BB69-23CF-44E3-9099-C40C66FF867C}">
                  <a14:compatExt spid="_x0000_s25721"/>
                </a:ext>
                <a:ext uri="{FF2B5EF4-FFF2-40B4-BE49-F238E27FC236}">
                  <a16:creationId xmlns:a16="http://schemas.microsoft.com/office/drawing/2014/main" id="{00000000-0008-0000-0200-00007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24</xdr:row>
          <xdr:rowOff>9525</xdr:rowOff>
        </xdr:from>
        <xdr:to>
          <xdr:col>6</xdr:col>
          <xdr:colOff>685800</xdr:colOff>
          <xdr:row>24</xdr:row>
          <xdr:rowOff>371475</xdr:rowOff>
        </xdr:to>
        <xdr:sp macro="" textlink="">
          <xdr:nvSpPr>
            <xdr:cNvPr id="25722" name="Check Box 122" hidden="1">
              <a:extLst>
                <a:ext uri="{63B3BB69-23CF-44E3-9099-C40C66FF867C}">
                  <a14:compatExt spid="_x0000_s25722"/>
                </a:ext>
                <a:ext uri="{FF2B5EF4-FFF2-40B4-BE49-F238E27FC236}">
                  <a16:creationId xmlns:a16="http://schemas.microsoft.com/office/drawing/2014/main" id="{00000000-0008-0000-0200-00007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25</xdr:row>
          <xdr:rowOff>9525</xdr:rowOff>
        </xdr:from>
        <xdr:to>
          <xdr:col>6</xdr:col>
          <xdr:colOff>685800</xdr:colOff>
          <xdr:row>25</xdr:row>
          <xdr:rowOff>371475</xdr:rowOff>
        </xdr:to>
        <xdr:sp macro="" textlink="">
          <xdr:nvSpPr>
            <xdr:cNvPr id="25723" name="Check Box 123" hidden="1">
              <a:extLst>
                <a:ext uri="{63B3BB69-23CF-44E3-9099-C40C66FF867C}">
                  <a14:compatExt spid="_x0000_s25723"/>
                </a:ext>
                <a:ext uri="{FF2B5EF4-FFF2-40B4-BE49-F238E27FC236}">
                  <a16:creationId xmlns:a16="http://schemas.microsoft.com/office/drawing/2014/main" id="{00000000-0008-0000-0200-00007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26</xdr:row>
          <xdr:rowOff>9525</xdr:rowOff>
        </xdr:from>
        <xdr:to>
          <xdr:col>6</xdr:col>
          <xdr:colOff>685800</xdr:colOff>
          <xdr:row>26</xdr:row>
          <xdr:rowOff>371475</xdr:rowOff>
        </xdr:to>
        <xdr:sp macro="" textlink="">
          <xdr:nvSpPr>
            <xdr:cNvPr id="25724" name="Check Box 124" hidden="1">
              <a:extLst>
                <a:ext uri="{63B3BB69-23CF-44E3-9099-C40C66FF867C}">
                  <a14:compatExt spid="_x0000_s25724"/>
                </a:ext>
                <a:ext uri="{FF2B5EF4-FFF2-40B4-BE49-F238E27FC236}">
                  <a16:creationId xmlns:a16="http://schemas.microsoft.com/office/drawing/2014/main" id="{00000000-0008-0000-0200-00007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27</xdr:row>
          <xdr:rowOff>9525</xdr:rowOff>
        </xdr:from>
        <xdr:to>
          <xdr:col>6</xdr:col>
          <xdr:colOff>685800</xdr:colOff>
          <xdr:row>27</xdr:row>
          <xdr:rowOff>371475</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200-00007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28</xdr:row>
          <xdr:rowOff>9525</xdr:rowOff>
        </xdr:from>
        <xdr:to>
          <xdr:col>6</xdr:col>
          <xdr:colOff>685800</xdr:colOff>
          <xdr:row>28</xdr:row>
          <xdr:rowOff>371475</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200-00007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29</xdr:row>
          <xdr:rowOff>9525</xdr:rowOff>
        </xdr:from>
        <xdr:to>
          <xdr:col>6</xdr:col>
          <xdr:colOff>685800</xdr:colOff>
          <xdr:row>29</xdr:row>
          <xdr:rowOff>371475</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200-00007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30</xdr:row>
          <xdr:rowOff>9525</xdr:rowOff>
        </xdr:from>
        <xdr:to>
          <xdr:col>6</xdr:col>
          <xdr:colOff>685800</xdr:colOff>
          <xdr:row>30</xdr:row>
          <xdr:rowOff>371475</xdr:rowOff>
        </xdr:to>
        <xdr:sp macro="" textlink="">
          <xdr:nvSpPr>
            <xdr:cNvPr id="25728" name="Check Box 128" hidden="1">
              <a:extLst>
                <a:ext uri="{63B3BB69-23CF-44E3-9099-C40C66FF867C}">
                  <a14:compatExt spid="_x0000_s25728"/>
                </a:ext>
                <a:ext uri="{FF2B5EF4-FFF2-40B4-BE49-F238E27FC236}">
                  <a16:creationId xmlns:a16="http://schemas.microsoft.com/office/drawing/2014/main" id="{00000000-0008-0000-0200-00008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31</xdr:row>
          <xdr:rowOff>9525</xdr:rowOff>
        </xdr:from>
        <xdr:to>
          <xdr:col>6</xdr:col>
          <xdr:colOff>685800</xdr:colOff>
          <xdr:row>31</xdr:row>
          <xdr:rowOff>371475</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200-00008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32</xdr:row>
          <xdr:rowOff>9525</xdr:rowOff>
        </xdr:from>
        <xdr:to>
          <xdr:col>6</xdr:col>
          <xdr:colOff>685800</xdr:colOff>
          <xdr:row>32</xdr:row>
          <xdr:rowOff>371475</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200-00008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18</xdr:row>
          <xdr:rowOff>9525</xdr:rowOff>
        </xdr:from>
        <xdr:to>
          <xdr:col>7</xdr:col>
          <xdr:colOff>685800</xdr:colOff>
          <xdr:row>18</xdr:row>
          <xdr:rowOff>371475</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200-00008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19</xdr:row>
          <xdr:rowOff>9525</xdr:rowOff>
        </xdr:from>
        <xdr:to>
          <xdr:col>7</xdr:col>
          <xdr:colOff>685800</xdr:colOff>
          <xdr:row>19</xdr:row>
          <xdr:rowOff>371475</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200-00008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20</xdr:row>
          <xdr:rowOff>9525</xdr:rowOff>
        </xdr:from>
        <xdr:to>
          <xdr:col>7</xdr:col>
          <xdr:colOff>685800</xdr:colOff>
          <xdr:row>20</xdr:row>
          <xdr:rowOff>371475</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200-00008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21</xdr:row>
          <xdr:rowOff>9525</xdr:rowOff>
        </xdr:from>
        <xdr:to>
          <xdr:col>7</xdr:col>
          <xdr:colOff>685800</xdr:colOff>
          <xdr:row>21</xdr:row>
          <xdr:rowOff>371475</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200-00008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22</xdr:row>
          <xdr:rowOff>9525</xdr:rowOff>
        </xdr:from>
        <xdr:to>
          <xdr:col>7</xdr:col>
          <xdr:colOff>685800</xdr:colOff>
          <xdr:row>22</xdr:row>
          <xdr:rowOff>371475</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200-00008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23</xdr:row>
          <xdr:rowOff>9525</xdr:rowOff>
        </xdr:from>
        <xdr:to>
          <xdr:col>7</xdr:col>
          <xdr:colOff>685800</xdr:colOff>
          <xdr:row>23</xdr:row>
          <xdr:rowOff>371475</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200-00008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24</xdr:row>
          <xdr:rowOff>9525</xdr:rowOff>
        </xdr:from>
        <xdr:to>
          <xdr:col>7</xdr:col>
          <xdr:colOff>685800</xdr:colOff>
          <xdr:row>24</xdr:row>
          <xdr:rowOff>371475</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200-00008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25</xdr:row>
          <xdr:rowOff>9525</xdr:rowOff>
        </xdr:from>
        <xdr:to>
          <xdr:col>7</xdr:col>
          <xdr:colOff>685800</xdr:colOff>
          <xdr:row>25</xdr:row>
          <xdr:rowOff>371475</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200-00008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26</xdr:row>
          <xdr:rowOff>9525</xdr:rowOff>
        </xdr:from>
        <xdr:to>
          <xdr:col>7</xdr:col>
          <xdr:colOff>685800</xdr:colOff>
          <xdr:row>26</xdr:row>
          <xdr:rowOff>371475</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200-00008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27</xdr:row>
          <xdr:rowOff>9525</xdr:rowOff>
        </xdr:from>
        <xdr:to>
          <xdr:col>7</xdr:col>
          <xdr:colOff>685800</xdr:colOff>
          <xdr:row>27</xdr:row>
          <xdr:rowOff>371475</xdr:rowOff>
        </xdr:to>
        <xdr:sp macro="" textlink="">
          <xdr:nvSpPr>
            <xdr:cNvPr id="25740" name="Check Box 140" hidden="1">
              <a:extLst>
                <a:ext uri="{63B3BB69-23CF-44E3-9099-C40C66FF867C}">
                  <a14:compatExt spid="_x0000_s25740"/>
                </a:ext>
                <a:ext uri="{FF2B5EF4-FFF2-40B4-BE49-F238E27FC236}">
                  <a16:creationId xmlns:a16="http://schemas.microsoft.com/office/drawing/2014/main" id="{00000000-0008-0000-0200-00008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28</xdr:row>
          <xdr:rowOff>9525</xdr:rowOff>
        </xdr:from>
        <xdr:to>
          <xdr:col>7</xdr:col>
          <xdr:colOff>685800</xdr:colOff>
          <xdr:row>28</xdr:row>
          <xdr:rowOff>371475</xdr:rowOff>
        </xdr:to>
        <xdr:sp macro="" textlink="">
          <xdr:nvSpPr>
            <xdr:cNvPr id="25741" name="Check Box 141" hidden="1">
              <a:extLst>
                <a:ext uri="{63B3BB69-23CF-44E3-9099-C40C66FF867C}">
                  <a14:compatExt spid="_x0000_s25741"/>
                </a:ext>
                <a:ext uri="{FF2B5EF4-FFF2-40B4-BE49-F238E27FC236}">
                  <a16:creationId xmlns:a16="http://schemas.microsoft.com/office/drawing/2014/main" id="{00000000-0008-0000-0200-00008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29</xdr:row>
          <xdr:rowOff>9525</xdr:rowOff>
        </xdr:from>
        <xdr:to>
          <xdr:col>7</xdr:col>
          <xdr:colOff>685800</xdr:colOff>
          <xdr:row>29</xdr:row>
          <xdr:rowOff>371475</xdr:rowOff>
        </xdr:to>
        <xdr:sp macro="" textlink="">
          <xdr:nvSpPr>
            <xdr:cNvPr id="25742" name="Check Box 142" hidden="1">
              <a:extLst>
                <a:ext uri="{63B3BB69-23CF-44E3-9099-C40C66FF867C}">
                  <a14:compatExt spid="_x0000_s25742"/>
                </a:ext>
                <a:ext uri="{FF2B5EF4-FFF2-40B4-BE49-F238E27FC236}">
                  <a16:creationId xmlns:a16="http://schemas.microsoft.com/office/drawing/2014/main" id="{00000000-0008-0000-0200-00008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30</xdr:row>
          <xdr:rowOff>9525</xdr:rowOff>
        </xdr:from>
        <xdr:to>
          <xdr:col>7</xdr:col>
          <xdr:colOff>685800</xdr:colOff>
          <xdr:row>30</xdr:row>
          <xdr:rowOff>371475</xdr:rowOff>
        </xdr:to>
        <xdr:sp macro="" textlink="">
          <xdr:nvSpPr>
            <xdr:cNvPr id="25743" name="Check Box 143" hidden="1">
              <a:extLst>
                <a:ext uri="{63B3BB69-23CF-44E3-9099-C40C66FF867C}">
                  <a14:compatExt spid="_x0000_s25743"/>
                </a:ext>
                <a:ext uri="{FF2B5EF4-FFF2-40B4-BE49-F238E27FC236}">
                  <a16:creationId xmlns:a16="http://schemas.microsoft.com/office/drawing/2014/main" id="{00000000-0008-0000-0200-00008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31</xdr:row>
          <xdr:rowOff>9525</xdr:rowOff>
        </xdr:from>
        <xdr:to>
          <xdr:col>7</xdr:col>
          <xdr:colOff>685800</xdr:colOff>
          <xdr:row>31</xdr:row>
          <xdr:rowOff>371475</xdr:rowOff>
        </xdr:to>
        <xdr:sp macro="" textlink="">
          <xdr:nvSpPr>
            <xdr:cNvPr id="25744" name="Check Box 144" hidden="1">
              <a:extLst>
                <a:ext uri="{63B3BB69-23CF-44E3-9099-C40C66FF867C}">
                  <a14:compatExt spid="_x0000_s25744"/>
                </a:ext>
                <a:ext uri="{FF2B5EF4-FFF2-40B4-BE49-F238E27FC236}">
                  <a16:creationId xmlns:a16="http://schemas.microsoft.com/office/drawing/2014/main" id="{00000000-0008-0000-0200-00009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32</xdr:row>
          <xdr:rowOff>9525</xdr:rowOff>
        </xdr:from>
        <xdr:to>
          <xdr:col>7</xdr:col>
          <xdr:colOff>685800</xdr:colOff>
          <xdr:row>32</xdr:row>
          <xdr:rowOff>371475</xdr:rowOff>
        </xdr:to>
        <xdr:sp macro="" textlink="">
          <xdr:nvSpPr>
            <xdr:cNvPr id="25745" name="Check Box 145" hidden="1">
              <a:extLst>
                <a:ext uri="{63B3BB69-23CF-44E3-9099-C40C66FF867C}">
                  <a14:compatExt spid="_x0000_s25745"/>
                </a:ext>
                <a:ext uri="{FF2B5EF4-FFF2-40B4-BE49-F238E27FC236}">
                  <a16:creationId xmlns:a16="http://schemas.microsoft.com/office/drawing/2014/main" id="{00000000-0008-0000-0200-00009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34</xdr:row>
          <xdr:rowOff>9525</xdr:rowOff>
        </xdr:from>
        <xdr:to>
          <xdr:col>3</xdr:col>
          <xdr:colOff>685800</xdr:colOff>
          <xdr:row>34</xdr:row>
          <xdr:rowOff>371475</xdr:rowOff>
        </xdr:to>
        <xdr:sp macro="" textlink="">
          <xdr:nvSpPr>
            <xdr:cNvPr id="25746" name="Check Box 146" hidden="1">
              <a:extLst>
                <a:ext uri="{63B3BB69-23CF-44E3-9099-C40C66FF867C}">
                  <a14:compatExt spid="_x0000_s25746"/>
                </a:ext>
                <a:ext uri="{FF2B5EF4-FFF2-40B4-BE49-F238E27FC236}">
                  <a16:creationId xmlns:a16="http://schemas.microsoft.com/office/drawing/2014/main" id="{00000000-0008-0000-0200-00009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35</xdr:row>
          <xdr:rowOff>9525</xdr:rowOff>
        </xdr:from>
        <xdr:to>
          <xdr:col>3</xdr:col>
          <xdr:colOff>685800</xdr:colOff>
          <xdr:row>35</xdr:row>
          <xdr:rowOff>371475</xdr:rowOff>
        </xdr:to>
        <xdr:sp macro="" textlink="">
          <xdr:nvSpPr>
            <xdr:cNvPr id="25747" name="Check Box 147" hidden="1">
              <a:extLst>
                <a:ext uri="{63B3BB69-23CF-44E3-9099-C40C66FF867C}">
                  <a14:compatExt spid="_x0000_s25747"/>
                </a:ext>
                <a:ext uri="{FF2B5EF4-FFF2-40B4-BE49-F238E27FC236}">
                  <a16:creationId xmlns:a16="http://schemas.microsoft.com/office/drawing/2014/main" id="{00000000-0008-0000-0200-00009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36</xdr:row>
          <xdr:rowOff>9525</xdr:rowOff>
        </xdr:from>
        <xdr:to>
          <xdr:col>3</xdr:col>
          <xdr:colOff>685800</xdr:colOff>
          <xdr:row>36</xdr:row>
          <xdr:rowOff>371475</xdr:rowOff>
        </xdr:to>
        <xdr:sp macro="" textlink="">
          <xdr:nvSpPr>
            <xdr:cNvPr id="25748" name="Check Box 148" hidden="1">
              <a:extLst>
                <a:ext uri="{63B3BB69-23CF-44E3-9099-C40C66FF867C}">
                  <a14:compatExt spid="_x0000_s25748"/>
                </a:ext>
                <a:ext uri="{FF2B5EF4-FFF2-40B4-BE49-F238E27FC236}">
                  <a16:creationId xmlns:a16="http://schemas.microsoft.com/office/drawing/2014/main" id="{00000000-0008-0000-0200-00009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37</xdr:row>
          <xdr:rowOff>9525</xdr:rowOff>
        </xdr:from>
        <xdr:to>
          <xdr:col>3</xdr:col>
          <xdr:colOff>685800</xdr:colOff>
          <xdr:row>37</xdr:row>
          <xdr:rowOff>371475</xdr:rowOff>
        </xdr:to>
        <xdr:sp macro="" textlink="">
          <xdr:nvSpPr>
            <xdr:cNvPr id="25749" name="Check Box 149" hidden="1">
              <a:extLst>
                <a:ext uri="{63B3BB69-23CF-44E3-9099-C40C66FF867C}">
                  <a14:compatExt spid="_x0000_s25749"/>
                </a:ext>
                <a:ext uri="{FF2B5EF4-FFF2-40B4-BE49-F238E27FC236}">
                  <a16:creationId xmlns:a16="http://schemas.microsoft.com/office/drawing/2014/main" id="{00000000-0008-0000-0200-00009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38</xdr:row>
          <xdr:rowOff>9525</xdr:rowOff>
        </xdr:from>
        <xdr:to>
          <xdr:col>3</xdr:col>
          <xdr:colOff>685800</xdr:colOff>
          <xdr:row>38</xdr:row>
          <xdr:rowOff>371475</xdr:rowOff>
        </xdr:to>
        <xdr:sp macro="" textlink="">
          <xdr:nvSpPr>
            <xdr:cNvPr id="25750" name="Check Box 150" hidden="1">
              <a:extLst>
                <a:ext uri="{63B3BB69-23CF-44E3-9099-C40C66FF867C}">
                  <a14:compatExt spid="_x0000_s25750"/>
                </a:ext>
                <a:ext uri="{FF2B5EF4-FFF2-40B4-BE49-F238E27FC236}">
                  <a16:creationId xmlns:a16="http://schemas.microsoft.com/office/drawing/2014/main" id="{00000000-0008-0000-0200-00009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39</xdr:row>
          <xdr:rowOff>9525</xdr:rowOff>
        </xdr:from>
        <xdr:to>
          <xdr:col>3</xdr:col>
          <xdr:colOff>685800</xdr:colOff>
          <xdr:row>39</xdr:row>
          <xdr:rowOff>371475</xdr:rowOff>
        </xdr:to>
        <xdr:sp macro="" textlink="">
          <xdr:nvSpPr>
            <xdr:cNvPr id="25751" name="Check Box 151" hidden="1">
              <a:extLst>
                <a:ext uri="{63B3BB69-23CF-44E3-9099-C40C66FF867C}">
                  <a14:compatExt spid="_x0000_s25751"/>
                </a:ext>
                <a:ext uri="{FF2B5EF4-FFF2-40B4-BE49-F238E27FC236}">
                  <a16:creationId xmlns:a16="http://schemas.microsoft.com/office/drawing/2014/main" id="{00000000-0008-0000-0200-00009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40</xdr:row>
          <xdr:rowOff>9525</xdr:rowOff>
        </xdr:from>
        <xdr:to>
          <xdr:col>3</xdr:col>
          <xdr:colOff>685800</xdr:colOff>
          <xdr:row>40</xdr:row>
          <xdr:rowOff>371475</xdr:rowOff>
        </xdr:to>
        <xdr:sp macro="" textlink="">
          <xdr:nvSpPr>
            <xdr:cNvPr id="25752" name="Check Box 152" hidden="1">
              <a:extLst>
                <a:ext uri="{63B3BB69-23CF-44E3-9099-C40C66FF867C}">
                  <a14:compatExt spid="_x0000_s25752"/>
                </a:ext>
                <a:ext uri="{FF2B5EF4-FFF2-40B4-BE49-F238E27FC236}">
                  <a16:creationId xmlns:a16="http://schemas.microsoft.com/office/drawing/2014/main" id="{00000000-0008-0000-0200-00009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41</xdr:row>
          <xdr:rowOff>9525</xdr:rowOff>
        </xdr:from>
        <xdr:to>
          <xdr:col>3</xdr:col>
          <xdr:colOff>685800</xdr:colOff>
          <xdr:row>41</xdr:row>
          <xdr:rowOff>371475</xdr:rowOff>
        </xdr:to>
        <xdr:sp macro="" textlink="">
          <xdr:nvSpPr>
            <xdr:cNvPr id="25753" name="Check Box 153" hidden="1">
              <a:extLst>
                <a:ext uri="{63B3BB69-23CF-44E3-9099-C40C66FF867C}">
                  <a14:compatExt spid="_x0000_s25753"/>
                </a:ext>
                <a:ext uri="{FF2B5EF4-FFF2-40B4-BE49-F238E27FC236}">
                  <a16:creationId xmlns:a16="http://schemas.microsoft.com/office/drawing/2014/main" id="{00000000-0008-0000-0200-00009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42</xdr:row>
          <xdr:rowOff>9525</xdr:rowOff>
        </xdr:from>
        <xdr:to>
          <xdr:col>3</xdr:col>
          <xdr:colOff>685800</xdr:colOff>
          <xdr:row>42</xdr:row>
          <xdr:rowOff>371475</xdr:rowOff>
        </xdr:to>
        <xdr:sp macro="" textlink="">
          <xdr:nvSpPr>
            <xdr:cNvPr id="25754" name="Check Box 154" hidden="1">
              <a:extLst>
                <a:ext uri="{63B3BB69-23CF-44E3-9099-C40C66FF867C}">
                  <a14:compatExt spid="_x0000_s25754"/>
                </a:ext>
                <a:ext uri="{FF2B5EF4-FFF2-40B4-BE49-F238E27FC236}">
                  <a16:creationId xmlns:a16="http://schemas.microsoft.com/office/drawing/2014/main" id="{00000000-0008-0000-0200-00009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34</xdr:row>
          <xdr:rowOff>9525</xdr:rowOff>
        </xdr:from>
        <xdr:to>
          <xdr:col>4</xdr:col>
          <xdr:colOff>685800</xdr:colOff>
          <xdr:row>34</xdr:row>
          <xdr:rowOff>371475</xdr:rowOff>
        </xdr:to>
        <xdr:sp macro="" textlink="">
          <xdr:nvSpPr>
            <xdr:cNvPr id="25755" name="Check Box 155" hidden="1">
              <a:extLst>
                <a:ext uri="{63B3BB69-23CF-44E3-9099-C40C66FF867C}">
                  <a14:compatExt spid="_x0000_s25755"/>
                </a:ext>
                <a:ext uri="{FF2B5EF4-FFF2-40B4-BE49-F238E27FC236}">
                  <a16:creationId xmlns:a16="http://schemas.microsoft.com/office/drawing/2014/main" id="{00000000-0008-0000-0200-00009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35</xdr:row>
          <xdr:rowOff>9525</xdr:rowOff>
        </xdr:from>
        <xdr:to>
          <xdr:col>4</xdr:col>
          <xdr:colOff>685800</xdr:colOff>
          <xdr:row>35</xdr:row>
          <xdr:rowOff>371475</xdr:rowOff>
        </xdr:to>
        <xdr:sp macro="" textlink="">
          <xdr:nvSpPr>
            <xdr:cNvPr id="25756" name="Check Box 156" hidden="1">
              <a:extLst>
                <a:ext uri="{63B3BB69-23CF-44E3-9099-C40C66FF867C}">
                  <a14:compatExt spid="_x0000_s25756"/>
                </a:ext>
                <a:ext uri="{FF2B5EF4-FFF2-40B4-BE49-F238E27FC236}">
                  <a16:creationId xmlns:a16="http://schemas.microsoft.com/office/drawing/2014/main" id="{00000000-0008-0000-0200-00009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36</xdr:row>
          <xdr:rowOff>9525</xdr:rowOff>
        </xdr:from>
        <xdr:to>
          <xdr:col>4</xdr:col>
          <xdr:colOff>685800</xdr:colOff>
          <xdr:row>36</xdr:row>
          <xdr:rowOff>371475</xdr:rowOff>
        </xdr:to>
        <xdr:sp macro="" textlink="">
          <xdr:nvSpPr>
            <xdr:cNvPr id="25757" name="Check Box 157" hidden="1">
              <a:extLst>
                <a:ext uri="{63B3BB69-23CF-44E3-9099-C40C66FF867C}">
                  <a14:compatExt spid="_x0000_s25757"/>
                </a:ext>
                <a:ext uri="{FF2B5EF4-FFF2-40B4-BE49-F238E27FC236}">
                  <a16:creationId xmlns:a16="http://schemas.microsoft.com/office/drawing/2014/main" id="{00000000-0008-0000-0200-00009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37</xdr:row>
          <xdr:rowOff>9525</xdr:rowOff>
        </xdr:from>
        <xdr:to>
          <xdr:col>4</xdr:col>
          <xdr:colOff>685800</xdr:colOff>
          <xdr:row>37</xdr:row>
          <xdr:rowOff>371475</xdr:rowOff>
        </xdr:to>
        <xdr:sp macro="" textlink="">
          <xdr:nvSpPr>
            <xdr:cNvPr id="25758" name="Check Box 158" hidden="1">
              <a:extLst>
                <a:ext uri="{63B3BB69-23CF-44E3-9099-C40C66FF867C}">
                  <a14:compatExt spid="_x0000_s25758"/>
                </a:ext>
                <a:ext uri="{FF2B5EF4-FFF2-40B4-BE49-F238E27FC236}">
                  <a16:creationId xmlns:a16="http://schemas.microsoft.com/office/drawing/2014/main" id="{00000000-0008-0000-0200-00009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38</xdr:row>
          <xdr:rowOff>9525</xdr:rowOff>
        </xdr:from>
        <xdr:to>
          <xdr:col>4</xdr:col>
          <xdr:colOff>685800</xdr:colOff>
          <xdr:row>38</xdr:row>
          <xdr:rowOff>371475</xdr:rowOff>
        </xdr:to>
        <xdr:sp macro="" textlink="">
          <xdr:nvSpPr>
            <xdr:cNvPr id="25759" name="Check Box 159" hidden="1">
              <a:extLst>
                <a:ext uri="{63B3BB69-23CF-44E3-9099-C40C66FF867C}">
                  <a14:compatExt spid="_x0000_s25759"/>
                </a:ext>
                <a:ext uri="{FF2B5EF4-FFF2-40B4-BE49-F238E27FC236}">
                  <a16:creationId xmlns:a16="http://schemas.microsoft.com/office/drawing/2014/main" id="{00000000-0008-0000-0200-00009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39</xdr:row>
          <xdr:rowOff>9525</xdr:rowOff>
        </xdr:from>
        <xdr:to>
          <xdr:col>4</xdr:col>
          <xdr:colOff>685800</xdr:colOff>
          <xdr:row>39</xdr:row>
          <xdr:rowOff>371475</xdr:rowOff>
        </xdr:to>
        <xdr:sp macro="" textlink="">
          <xdr:nvSpPr>
            <xdr:cNvPr id="25760" name="Check Box 160" hidden="1">
              <a:extLst>
                <a:ext uri="{63B3BB69-23CF-44E3-9099-C40C66FF867C}">
                  <a14:compatExt spid="_x0000_s25760"/>
                </a:ext>
                <a:ext uri="{FF2B5EF4-FFF2-40B4-BE49-F238E27FC236}">
                  <a16:creationId xmlns:a16="http://schemas.microsoft.com/office/drawing/2014/main" id="{00000000-0008-0000-0200-0000A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40</xdr:row>
          <xdr:rowOff>9525</xdr:rowOff>
        </xdr:from>
        <xdr:to>
          <xdr:col>4</xdr:col>
          <xdr:colOff>685800</xdr:colOff>
          <xdr:row>40</xdr:row>
          <xdr:rowOff>371475</xdr:rowOff>
        </xdr:to>
        <xdr:sp macro="" textlink="">
          <xdr:nvSpPr>
            <xdr:cNvPr id="25761" name="Check Box 161" hidden="1">
              <a:extLst>
                <a:ext uri="{63B3BB69-23CF-44E3-9099-C40C66FF867C}">
                  <a14:compatExt spid="_x0000_s25761"/>
                </a:ext>
                <a:ext uri="{FF2B5EF4-FFF2-40B4-BE49-F238E27FC236}">
                  <a16:creationId xmlns:a16="http://schemas.microsoft.com/office/drawing/2014/main" id="{00000000-0008-0000-0200-0000A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41</xdr:row>
          <xdr:rowOff>9525</xdr:rowOff>
        </xdr:from>
        <xdr:to>
          <xdr:col>4</xdr:col>
          <xdr:colOff>685800</xdr:colOff>
          <xdr:row>41</xdr:row>
          <xdr:rowOff>371475</xdr:rowOff>
        </xdr:to>
        <xdr:sp macro="" textlink="">
          <xdr:nvSpPr>
            <xdr:cNvPr id="25762" name="Check Box 162" hidden="1">
              <a:extLst>
                <a:ext uri="{63B3BB69-23CF-44E3-9099-C40C66FF867C}">
                  <a14:compatExt spid="_x0000_s25762"/>
                </a:ext>
                <a:ext uri="{FF2B5EF4-FFF2-40B4-BE49-F238E27FC236}">
                  <a16:creationId xmlns:a16="http://schemas.microsoft.com/office/drawing/2014/main" id="{00000000-0008-0000-0200-0000A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42</xdr:row>
          <xdr:rowOff>9525</xdr:rowOff>
        </xdr:from>
        <xdr:to>
          <xdr:col>4</xdr:col>
          <xdr:colOff>685800</xdr:colOff>
          <xdr:row>42</xdr:row>
          <xdr:rowOff>371475</xdr:rowOff>
        </xdr:to>
        <xdr:sp macro="" textlink="">
          <xdr:nvSpPr>
            <xdr:cNvPr id="25763" name="Check Box 163" hidden="1">
              <a:extLst>
                <a:ext uri="{63B3BB69-23CF-44E3-9099-C40C66FF867C}">
                  <a14:compatExt spid="_x0000_s25763"/>
                </a:ext>
                <a:ext uri="{FF2B5EF4-FFF2-40B4-BE49-F238E27FC236}">
                  <a16:creationId xmlns:a16="http://schemas.microsoft.com/office/drawing/2014/main" id="{00000000-0008-0000-0200-0000A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34</xdr:row>
          <xdr:rowOff>9525</xdr:rowOff>
        </xdr:from>
        <xdr:to>
          <xdr:col>5</xdr:col>
          <xdr:colOff>685800</xdr:colOff>
          <xdr:row>34</xdr:row>
          <xdr:rowOff>371475</xdr:rowOff>
        </xdr:to>
        <xdr:sp macro="" textlink="">
          <xdr:nvSpPr>
            <xdr:cNvPr id="25764" name="Check Box 164" hidden="1">
              <a:extLst>
                <a:ext uri="{63B3BB69-23CF-44E3-9099-C40C66FF867C}">
                  <a14:compatExt spid="_x0000_s25764"/>
                </a:ext>
                <a:ext uri="{FF2B5EF4-FFF2-40B4-BE49-F238E27FC236}">
                  <a16:creationId xmlns:a16="http://schemas.microsoft.com/office/drawing/2014/main" id="{00000000-0008-0000-0200-0000A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35</xdr:row>
          <xdr:rowOff>9525</xdr:rowOff>
        </xdr:from>
        <xdr:to>
          <xdr:col>5</xdr:col>
          <xdr:colOff>685800</xdr:colOff>
          <xdr:row>35</xdr:row>
          <xdr:rowOff>371475</xdr:rowOff>
        </xdr:to>
        <xdr:sp macro="" textlink="">
          <xdr:nvSpPr>
            <xdr:cNvPr id="25765" name="Check Box 165" hidden="1">
              <a:extLst>
                <a:ext uri="{63B3BB69-23CF-44E3-9099-C40C66FF867C}">
                  <a14:compatExt spid="_x0000_s25765"/>
                </a:ext>
                <a:ext uri="{FF2B5EF4-FFF2-40B4-BE49-F238E27FC236}">
                  <a16:creationId xmlns:a16="http://schemas.microsoft.com/office/drawing/2014/main" id="{00000000-0008-0000-0200-0000A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36</xdr:row>
          <xdr:rowOff>9525</xdr:rowOff>
        </xdr:from>
        <xdr:to>
          <xdr:col>5</xdr:col>
          <xdr:colOff>685800</xdr:colOff>
          <xdr:row>36</xdr:row>
          <xdr:rowOff>371475</xdr:rowOff>
        </xdr:to>
        <xdr:sp macro="" textlink="">
          <xdr:nvSpPr>
            <xdr:cNvPr id="25766" name="Check Box 166" hidden="1">
              <a:extLst>
                <a:ext uri="{63B3BB69-23CF-44E3-9099-C40C66FF867C}">
                  <a14:compatExt spid="_x0000_s25766"/>
                </a:ext>
                <a:ext uri="{FF2B5EF4-FFF2-40B4-BE49-F238E27FC236}">
                  <a16:creationId xmlns:a16="http://schemas.microsoft.com/office/drawing/2014/main" id="{00000000-0008-0000-0200-0000A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37</xdr:row>
          <xdr:rowOff>9525</xdr:rowOff>
        </xdr:from>
        <xdr:to>
          <xdr:col>5</xdr:col>
          <xdr:colOff>685800</xdr:colOff>
          <xdr:row>37</xdr:row>
          <xdr:rowOff>371475</xdr:rowOff>
        </xdr:to>
        <xdr:sp macro="" textlink="">
          <xdr:nvSpPr>
            <xdr:cNvPr id="25767" name="Check Box 167" hidden="1">
              <a:extLst>
                <a:ext uri="{63B3BB69-23CF-44E3-9099-C40C66FF867C}">
                  <a14:compatExt spid="_x0000_s25767"/>
                </a:ext>
                <a:ext uri="{FF2B5EF4-FFF2-40B4-BE49-F238E27FC236}">
                  <a16:creationId xmlns:a16="http://schemas.microsoft.com/office/drawing/2014/main" id="{00000000-0008-0000-0200-0000A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38</xdr:row>
          <xdr:rowOff>9525</xdr:rowOff>
        </xdr:from>
        <xdr:to>
          <xdr:col>5</xdr:col>
          <xdr:colOff>685800</xdr:colOff>
          <xdr:row>38</xdr:row>
          <xdr:rowOff>371475</xdr:rowOff>
        </xdr:to>
        <xdr:sp macro="" textlink="">
          <xdr:nvSpPr>
            <xdr:cNvPr id="25768" name="Check Box 168" hidden="1">
              <a:extLst>
                <a:ext uri="{63B3BB69-23CF-44E3-9099-C40C66FF867C}">
                  <a14:compatExt spid="_x0000_s25768"/>
                </a:ext>
                <a:ext uri="{FF2B5EF4-FFF2-40B4-BE49-F238E27FC236}">
                  <a16:creationId xmlns:a16="http://schemas.microsoft.com/office/drawing/2014/main" id="{00000000-0008-0000-0200-0000A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39</xdr:row>
          <xdr:rowOff>9525</xdr:rowOff>
        </xdr:from>
        <xdr:to>
          <xdr:col>5</xdr:col>
          <xdr:colOff>685800</xdr:colOff>
          <xdr:row>39</xdr:row>
          <xdr:rowOff>371475</xdr:rowOff>
        </xdr:to>
        <xdr:sp macro="" textlink="">
          <xdr:nvSpPr>
            <xdr:cNvPr id="25769" name="Check Box 169" hidden="1">
              <a:extLst>
                <a:ext uri="{63B3BB69-23CF-44E3-9099-C40C66FF867C}">
                  <a14:compatExt spid="_x0000_s25769"/>
                </a:ext>
                <a:ext uri="{FF2B5EF4-FFF2-40B4-BE49-F238E27FC236}">
                  <a16:creationId xmlns:a16="http://schemas.microsoft.com/office/drawing/2014/main" id="{00000000-0008-0000-0200-0000A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40</xdr:row>
          <xdr:rowOff>9525</xdr:rowOff>
        </xdr:from>
        <xdr:to>
          <xdr:col>5</xdr:col>
          <xdr:colOff>685800</xdr:colOff>
          <xdr:row>40</xdr:row>
          <xdr:rowOff>371475</xdr:rowOff>
        </xdr:to>
        <xdr:sp macro="" textlink="">
          <xdr:nvSpPr>
            <xdr:cNvPr id="25770" name="Check Box 170" hidden="1">
              <a:extLst>
                <a:ext uri="{63B3BB69-23CF-44E3-9099-C40C66FF867C}">
                  <a14:compatExt spid="_x0000_s25770"/>
                </a:ext>
                <a:ext uri="{FF2B5EF4-FFF2-40B4-BE49-F238E27FC236}">
                  <a16:creationId xmlns:a16="http://schemas.microsoft.com/office/drawing/2014/main" id="{00000000-0008-0000-0200-0000A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41</xdr:row>
          <xdr:rowOff>9525</xdr:rowOff>
        </xdr:from>
        <xdr:to>
          <xdr:col>5</xdr:col>
          <xdr:colOff>685800</xdr:colOff>
          <xdr:row>41</xdr:row>
          <xdr:rowOff>371475</xdr:rowOff>
        </xdr:to>
        <xdr:sp macro="" textlink="">
          <xdr:nvSpPr>
            <xdr:cNvPr id="25771" name="Check Box 171" hidden="1">
              <a:extLst>
                <a:ext uri="{63B3BB69-23CF-44E3-9099-C40C66FF867C}">
                  <a14:compatExt spid="_x0000_s25771"/>
                </a:ext>
                <a:ext uri="{FF2B5EF4-FFF2-40B4-BE49-F238E27FC236}">
                  <a16:creationId xmlns:a16="http://schemas.microsoft.com/office/drawing/2014/main" id="{00000000-0008-0000-0200-0000A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42</xdr:row>
          <xdr:rowOff>9525</xdr:rowOff>
        </xdr:from>
        <xdr:to>
          <xdr:col>5</xdr:col>
          <xdr:colOff>685800</xdr:colOff>
          <xdr:row>42</xdr:row>
          <xdr:rowOff>371475</xdr:rowOff>
        </xdr:to>
        <xdr:sp macro="" textlink="">
          <xdr:nvSpPr>
            <xdr:cNvPr id="25772" name="Check Box 172" hidden="1">
              <a:extLst>
                <a:ext uri="{63B3BB69-23CF-44E3-9099-C40C66FF867C}">
                  <a14:compatExt spid="_x0000_s25772"/>
                </a:ext>
                <a:ext uri="{FF2B5EF4-FFF2-40B4-BE49-F238E27FC236}">
                  <a16:creationId xmlns:a16="http://schemas.microsoft.com/office/drawing/2014/main" id="{00000000-0008-0000-0200-0000A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34</xdr:row>
          <xdr:rowOff>9525</xdr:rowOff>
        </xdr:from>
        <xdr:to>
          <xdr:col>6</xdr:col>
          <xdr:colOff>685800</xdr:colOff>
          <xdr:row>34</xdr:row>
          <xdr:rowOff>371475</xdr:rowOff>
        </xdr:to>
        <xdr:sp macro="" textlink="">
          <xdr:nvSpPr>
            <xdr:cNvPr id="25773" name="Check Box 173" hidden="1">
              <a:extLst>
                <a:ext uri="{63B3BB69-23CF-44E3-9099-C40C66FF867C}">
                  <a14:compatExt spid="_x0000_s25773"/>
                </a:ext>
                <a:ext uri="{FF2B5EF4-FFF2-40B4-BE49-F238E27FC236}">
                  <a16:creationId xmlns:a16="http://schemas.microsoft.com/office/drawing/2014/main" id="{00000000-0008-0000-0200-0000A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35</xdr:row>
          <xdr:rowOff>9525</xdr:rowOff>
        </xdr:from>
        <xdr:to>
          <xdr:col>6</xdr:col>
          <xdr:colOff>685800</xdr:colOff>
          <xdr:row>35</xdr:row>
          <xdr:rowOff>371475</xdr:rowOff>
        </xdr:to>
        <xdr:sp macro="" textlink="">
          <xdr:nvSpPr>
            <xdr:cNvPr id="25774" name="Check Box 174" hidden="1">
              <a:extLst>
                <a:ext uri="{63B3BB69-23CF-44E3-9099-C40C66FF867C}">
                  <a14:compatExt spid="_x0000_s25774"/>
                </a:ext>
                <a:ext uri="{FF2B5EF4-FFF2-40B4-BE49-F238E27FC236}">
                  <a16:creationId xmlns:a16="http://schemas.microsoft.com/office/drawing/2014/main" id="{00000000-0008-0000-0200-0000A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36</xdr:row>
          <xdr:rowOff>9525</xdr:rowOff>
        </xdr:from>
        <xdr:to>
          <xdr:col>6</xdr:col>
          <xdr:colOff>685800</xdr:colOff>
          <xdr:row>36</xdr:row>
          <xdr:rowOff>371475</xdr:rowOff>
        </xdr:to>
        <xdr:sp macro="" textlink="">
          <xdr:nvSpPr>
            <xdr:cNvPr id="25775" name="Check Box 175" hidden="1">
              <a:extLst>
                <a:ext uri="{63B3BB69-23CF-44E3-9099-C40C66FF867C}">
                  <a14:compatExt spid="_x0000_s25775"/>
                </a:ext>
                <a:ext uri="{FF2B5EF4-FFF2-40B4-BE49-F238E27FC236}">
                  <a16:creationId xmlns:a16="http://schemas.microsoft.com/office/drawing/2014/main" id="{00000000-0008-0000-0200-0000A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37</xdr:row>
          <xdr:rowOff>9525</xdr:rowOff>
        </xdr:from>
        <xdr:to>
          <xdr:col>6</xdr:col>
          <xdr:colOff>685800</xdr:colOff>
          <xdr:row>37</xdr:row>
          <xdr:rowOff>371475</xdr:rowOff>
        </xdr:to>
        <xdr:sp macro="" textlink="">
          <xdr:nvSpPr>
            <xdr:cNvPr id="25776" name="Check Box 176" hidden="1">
              <a:extLst>
                <a:ext uri="{63B3BB69-23CF-44E3-9099-C40C66FF867C}">
                  <a14:compatExt spid="_x0000_s25776"/>
                </a:ext>
                <a:ext uri="{FF2B5EF4-FFF2-40B4-BE49-F238E27FC236}">
                  <a16:creationId xmlns:a16="http://schemas.microsoft.com/office/drawing/2014/main" id="{00000000-0008-0000-0200-0000B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38</xdr:row>
          <xdr:rowOff>9525</xdr:rowOff>
        </xdr:from>
        <xdr:to>
          <xdr:col>6</xdr:col>
          <xdr:colOff>685800</xdr:colOff>
          <xdr:row>38</xdr:row>
          <xdr:rowOff>371475</xdr:rowOff>
        </xdr:to>
        <xdr:sp macro="" textlink="">
          <xdr:nvSpPr>
            <xdr:cNvPr id="25777" name="Check Box 177" hidden="1">
              <a:extLst>
                <a:ext uri="{63B3BB69-23CF-44E3-9099-C40C66FF867C}">
                  <a14:compatExt spid="_x0000_s25777"/>
                </a:ext>
                <a:ext uri="{FF2B5EF4-FFF2-40B4-BE49-F238E27FC236}">
                  <a16:creationId xmlns:a16="http://schemas.microsoft.com/office/drawing/2014/main" id="{00000000-0008-0000-0200-0000B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39</xdr:row>
          <xdr:rowOff>9525</xdr:rowOff>
        </xdr:from>
        <xdr:to>
          <xdr:col>6</xdr:col>
          <xdr:colOff>685800</xdr:colOff>
          <xdr:row>39</xdr:row>
          <xdr:rowOff>371475</xdr:rowOff>
        </xdr:to>
        <xdr:sp macro="" textlink="">
          <xdr:nvSpPr>
            <xdr:cNvPr id="25778" name="Check Box 178" hidden="1">
              <a:extLst>
                <a:ext uri="{63B3BB69-23CF-44E3-9099-C40C66FF867C}">
                  <a14:compatExt spid="_x0000_s25778"/>
                </a:ext>
                <a:ext uri="{FF2B5EF4-FFF2-40B4-BE49-F238E27FC236}">
                  <a16:creationId xmlns:a16="http://schemas.microsoft.com/office/drawing/2014/main" id="{00000000-0008-0000-0200-0000B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40</xdr:row>
          <xdr:rowOff>9525</xdr:rowOff>
        </xdr:from>
        <xdr:to>
          <xdr:col>6</xdr:col>
          <xdr:colOff>685800</xdr:colOff>
          <xdr:row>40</xdr:row>
          <xdr:rowOff>371475</xdr:rowOff>
        </xdr:to>
        <xdr:sp macro="" textlink="">
          <xdr:nvSpPr>
            <xdr:cNvPr id="25779" name="Check Box 179" hidden="1">
              <a:extLst>
                <a:ext uri="{63B3BB69-23CF-44E3-9099-C40C66FF867C}">
                  <a14:compatExt spid="_x0000_s25779"/>
                </a:ext>
                <a:ext uri="{FF2B5EF4-FFF2-40B4-BE49-F238E27FC236}">
                  <a16:creationId xmlns:a16="http://schemas.microsoft.com/office/drawing/2014/main" id="{00000000-0008-0000-0200-0000B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41</xdr:row>
          <xdr:rowOff>9525</xdr:rowOff>
        </xdr:from>
        <xdr:to>
          <xdr:col>6</xdr:col>
          <xdr:colOff>685800</xdr:colOff>
          <xdr:row>41</xdr:row>
          <xdr:rowOff>371475</xdr:rowOff>
        </xdr:to>
        <xdr:sp macro="" textlink="">
          <xdr:nvSpPr>
            <xdr:cNvPr id="25780" name="Check Box 180" hidden="1">
              <a:extLst>
                <a:ext uri="{63B3BB69-23CF-44E3-9099-C40C66FF867C}">
                  <a14:compatExt spid="_x0000_s25780"/>
                </a:ext>
                <a:ext uri="{FF2B5EF4-FFF2-40B4-BE49-F238E27FC236}">
                  <a16:creationId xmlns:a16="http://schemas.microsoft.com/office/drawing/2014/main" id="{00000000-0008-0000-0200-0000B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42</xdr:row>
          <xdr:rowOff>9525</xdr:rowOff>
        </xdr:from>
        <xdr:to>
          <xdr:col>6</xdr:col>
          <xdr:colOff>685800</xdr:colOff>
          <xdr:row>42</xdr:row>
          <xdr:rowOff>371475</xdr:rowOff>
        </xdr:to>
        <xdr:sp macro="" textlink="">
          <xdr:nvSpPr>
            <xdr:cNvPr id="25781" name="Check Box 181" hidden="1">
              <a:extLst>
                <a:ext uri="{63B3BB69-23CF-44E3-9099-C40C66FF867C}">
                  <a14:compatExt spid="_x0000_s25781"/>
                </a:ext>
                <a:ext uri="{FF2B5EF4-FFF2-40B4-BE49-F238E27FC236}">
                  <a16:creationId xmlns:a16="http://schemas.microsoft.com/office/drawing/2014/main" id="{00000000-0008-0000-0200-0000B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34</xdr:row>
          <xdr:rowOff>9525</xdr:rowOff>
        </xdr:from>
        <xdr:to>
          <xdr:col>7</xdr:col>
          <xdr:colOff>685800</xdr:colOff>
          <xdr:row>34</xdr:row>
          <xdr:rowOff>371475</xdr:rowOff>
        </xdr:to>
        <xdr:sp macro="" textlink="">
          <xdr:nvSpPr>
            <xdr:cNvPr id="25782" name="Check Box 182" hidden="1">
              <a:extLst>
                <a:ext uri="{63B3BB69-23CF-44E3-9099-C40C66FF867C}">
                  <a14:compatExt spid="_x0000_s25782"/>
                </a:ext>
                <a:ext uri="{FF2B5EF4-FFF2-40B4-BE49-F238E27FC236}">
                  <a16:creationId xmlns:a16="http://schemas.microsoft.com/office/drawing/2014/main" id="{00000000-0008-0000-0200-0000B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35</xdr:row>
          <xdr:rowOff>9525</xdr:rowOff>
        </xdr:from>
        <xdr:to>
          <xdr:col>7</xdr:col>
          <xdr:colOff>685800</xdr:colOff>
          <xdr:row>35</xdr:row>
          <xdr:rowOff>371475</xdr:rowOff>
        </xdr:to>
        <xdr:sp macro="" textlink="">
          <xdr:nvSpPr>
            <xdr:cNvPr id="25783" name="Check Box 183" hidden="1">
              <a:extLst>
                <a:ext uri="{63B3BB69-23CF-44E3-9099-C40C66FF867C}">
                  <a14:compatExt spid="_x0000_s25783"/>
                </a:ext>
                <a:ext uri="{FF2B5EF4-FFF2-40B4-BE49-F238E27FC236}">
                  <a16:creationId xmlns:a16="http://schemas.microsoft.com/office/drawing/2014/main" id="{00000000-0008-0000-0200-0000B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36</xdr:row>
          <xdr:rowOff>9525</xdr:rowOff>
        </xdr:from>
        <xdr:to>
          <xdr:col>7</xdr:col>
          <xdr:colOff>685800</xdr:colOff>
          <xdr:row>36</xdr:row>
          <xdr:rowOff>371475</xdr:rowOff>
        </xdr:to>
        <xdr:sp macro="" textlink="">
          <xdr:nvSpPr>
            <xdr:cNvPr id="25784" name="Check Box 184" hidden="1">
              <a:extLst>
                <a:ext uri="{63B3BB69-23CF-44E3-9099-C40C66FF867C}">
                  <a14:compatExt spid="_x0000_s25784"/>
                </a:ext>
                <a:ext uri="{FF2B5EF4-FFF2-40B4-BE49-F238E27FC236}">
                  <a16:creationId xmlns:a16="http://schemas.microsoft.com/office/drawing/2014/main" id="{00000000-0008-0000-0200-0000B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37</xdr:row>
          <xdr:rowOff>9525</xdr:rowOff>
        </xdr:from>
        <xdr:to>
          <xdr:col>7</xdr:col>
          <xdr:colOff>685800</xdr:colOff>
          <xdr:row>37</xdr:row>
          <xdr:rowOff>371475</xdr:rowOff>
        </xdr:to>
        <xdr:sp macro="" textlink="">
          <xdr:nvSpPr>
            <xdr:cNvPr id="25785" name="Check Box 185" hidden="1">
              <a:extLst>
                <a:ext uri="{63B3BB69-23CF-44E3-9099-C40C66FF867C}">
                  <a14:compatExt spid="_x0000_s25785"/>
                </a:ext>
                <a:ext uri="{FF2B5EF4-FFF2-40B4-BE49-F238E27FC236}">
                  <a16:creationId xmlns:a16="http://schemas.microsoft.com/office/drawing/2014/main" id="{00000000-0008-0000-0200-0000B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38</xdr:row>
          <xdr:rowOff>9525</xdr:rowOff>
        </xdr:from>
        <xdr:to>
          <xdr:col>7</xdr:col>
          <xdr:colOff>685800</xdr:colOff>
          <xdr:row>38</xdr:row>
          <xdr:rowOff>371475</xdr:rowOff>
        </xdr:to>
        <xdr:sp macro="" textlink="">
          <xdr:nvSpPr>
            <xdr:cNvPr id="25786" name="Check Box 186" hidden="1">
              <a:extLst>
                <a:ext uri="{63B3BB69-23CF-44E3-9099-C40C66FF867C}">
                  <a14:compatExt spid="_x0000_s25786"/>
                </a:ext>
                <a:ext uri="{FF2B5EF4-FFF2-40B4-BE49-F238E27FC236}">
                  <a16:creationId xmlns:a16="http://schemas.microsoft.com/office/drawing/2014/main" id="{00000000-0008-0000-0200-0000B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39</xdr:row>
          <xdr:rowOff>9525</xdr:rowOff>
        </xdr:from>
        <xdr:to>
          <xdr:col>7</xdr:col>
          <xdr:colOff>685800</xdr:colOff>
          <xdr:row>39</xdr:row>
          <xdr:rowOff>371475</xdr:rowOff>
        </xdr:to>
        <xdr:sp macro="" textlink="">
          <xdr:nvSpPr>
            <xdr:cNvPr id="25787" name="Check Box 187" hidden="1">
              <a:extLst>
                <a:ext uri="{63B3BB69-23CF-44E3-9099-C40C66FF867C}">
                  <a14:compatExt spid="_x0000_s25787"/>
                </a:ext>
                <a:ext uri="{FF2B5EF4-FFF2-40B4-BE49-F238E27FC236}">
                  <a16:creationId xmlns:a16="http://schemas.microsoft.com/office/drawing/2014/main" id="{00000000-0008-0000-0200-0000B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40</xdr:row>
          <xdr:rowOff>9525</xdr:rowOff>
        </xdr:from>
        <xdr:to>
          <xdr:col>7</xdr:col>
          <xdr:colOff>685800</xdr:colOff>
          <xdr:row>40</xdr:row>
          <xdr:rowOff>371475</xdr:rowOff>
        </xdr:to>
        <xdr:sp macro="" textlink="">
          <xdr:nvSpPr>
            <xdr:cNvPr id="25788" name="Check Box 188" hidden="1">
              <a:extLst>
                <a:ext uri="{63B3BB69-23CF-44E3-9099-C40C66FF867C}">
                  <a14:compatExt spid="_x0000_s25788"/>
                </a:ext>
                <a:ext uri="{FF2B5EF4-FFF2-40B4-BE49-F238E27FC236}">
                  <a16:creationId xmlns:a16="http://schemas.microsoft.com/office/drawing/2014/main" id="{00000000-0008-0000-0200-0000B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41</xdr:row>
          <xdr:rowOff>9525</xdr:rowOff>
        </xdr:from>
        <xdr:to>
          <xdr:col>7</xdr:col>
          <xdr:colOff>685800</xdr:colOff>
          <xdr:row>41</xdr:row>
          <xdr:rowOff>371475</xdr:rowOff>
        </xdr:to>
        <xdr:sp macro="" textlink="">
          <xdr:nvSpPr>
            <xdr:cNvPr id="25789" name="Check Box 189" hidden="1">
              <a:extLst>
                <a:ext uri="{63B3BB69-23CF-44E3-9099-C40C66FF867C}">
                  <a14:compatExt spid="_x0000_s25789"/>
                </a:ext>
                <a:ext uri="{FF2B5EF4-FFF2-40B4-BE49-F238E27FC236}">
                  <a16:creationId xmlns:a16="http://schemas.microsoft.com/office/drawing/2014/main" id="{00000000-0008-0000-0200-0000B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42</xdr:row>
          <xdr:rowOff>9525</xdr:rowOff>
        </xdr:from>
        <xdr:to>
          <xdr:col>7</xdr:col>
          <xdr:colOff>685800</xdr:colOff>
          <xdr:row>42</xdr:row>
          <xdr:rowOff>371475</xdr:rowOff>
        </xdr:to>
        <xdr:sp macro="" textlink="">
          <xdr:nvSpPr>
            <xdr:cNvPr id="25790" name="Check Box 190" hidden="1">
              <a:extLst>
                <a:ext uri="{63B3BB69-23CF-44E3-9099-C40C66FF867C}">
                  <a14:compatExt spid="_x0000_s25790"/>
                </a:ext>
                <a:ext uri="{FF2B5EF4-FFF2-40B4-BE49-F238E27FC236}">
                  <a16:creationId xmlns:a16="http://schemas.microsoft.com/office/drawing/2014/main" id="{00000000-0008-0000-0200-0000B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43</xdr:row>
          <xdr:rowOff>371475</xdr:rowOff>
        </xdr:from>
        <xdr:to>
          <xdr:col>3</xdr:col>
          <xdr:colOff>685800</xdr:colOff>
          <xdr:row>44</xdr:row>
          <xdr:rowOff>352425</xdr:rowOff>
        </xdr:to>
        <xdr:sp macro="" textlink="">
          <xdr:nvSpPr>
            <xdr:cNvPr id="25791" name="Check Box 191" hidden="1">
              <a:extLst>
                <a:ext uri="{63B3BB69-23CF-44E3-9099-C40C66FF867C}">
                  <a14:compatExt spid="_x0000_s25791"/>
                </a:ext>
                <a:ext uri="{FF2B5EF4-FFF2-40B4-BE49-F238E27FC236}">
                  <a16:creationId xmlns:a16="http://schemas.microsoft.com/office/drawing/2014/main" id="{00000000-0008-0000-0200-0000B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44</xdr:row>
          <xdr:rowOff>381000</xdr:rowOff>
        </xdr:from>
        <xdr:to>
          <xdr:col>3</xdr:col>
          <xdr:colOff>685800</xdr:colOff>
          <xdr:row>45</xdr:row>
          <xdr:rowOff>361950</xdr:rowOff>
        </xdr:to>
        <xdr:sp macro="" textlink="">
          <xdr:nvSpPr>
            <xdr:cNvPr id="25792" name="Check Box 192" hidden="1">
              <a:extLst>
                <a:ext uri="{63B3BB69-23CF-44E3-9099-C40C66FF867C}">
                  <a14:compatExt spid="_x0000_s25792"/>
                </a:ext>
                <a:ext uri="{FF2B5EF4-FFF2-40B4-BE49-F238E27FC236}">
                  <a16:creationId xmlns:a16="http://schemas.microsoft.com/office/drawing/2014/main" id="{00000000-0008-0000-0200-0000C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46</xdr:row>
          <xdr:rowOff>9525</xdr:rowOff>
        </xdr:from>
        <xdr:to>
          <xdr:col>3</xdr:col>
          <xdr:colOff>685800</xdr:colOff>
          <xdr:row>46</xdr:row>
          <xdr:rowOff>371475</xdr:rowOff>
        </xdr:to>
        <xdr:sp macro="" textlink="">
          <xdr:nvSpPr>
            <xdr:cNvPr id="25793" name="Check Box 193" hidden="1">
              <a:extLst>
                <a:ext uri="{63B3BB69-23CF-44E3-9099-C40C66FF867C}">
                  <a14:compatExt spid="_x0000_s25793"/>
                </a:ext>
                <a:ext uri="{FF2B5EF4-FFF2-40B4-BE49-F238E27FC236}">
                  <a16:creationId xmlns:a16="http://schemas.microsoft.com/office/drawing/2014/main" id="{00000000-0008-0000-0200-0000C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47</xdr:row>
          <xdr:rowOff>9525</xdr:rowOff>
        </xdr:from>
        <xdr:to>
          <xdr:col>3</xdr:col>
          <xdr:colOff>685800</xdr:colOff>
          <xdr:row>47</xdr:row>
          <xdr:rowOff>371475</xdr:rowOff>
        </xdr:to>
        <xdr:sp macro="" textlink="">
          <xdr:nvSpPr>
            <xdr:cNvPr id="25794" name="Check Box 194" hidden="1">
              <a:extLst>
                <a:ext uri="{63B3BB69-23CF-44E3-9099-C40C66FF867C}">
                  <a14:compatExt spid="_x0000_s25794"/>
                </a:ext>
                <a:ext uri="{FF2B5EF4-FFF2-40B4-BE49-F238E27FC236}">
                  <a16:creationId xmlns:a16="http://schemas.microsoft.com/office/drawing/2014/main" id="{00000000-0008-0000-0200-0000C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48</xdr:row>
          <xdr:rowOff>9525</xdr:rowOff>
        </xdr:from>
        <xdr:to>
          <xdr:col>3</xdr:col>
          <xdr:colOff>685800</xdr:colOff>
          <xdr:row>48</xdr:row>
          <xdr:rowOff>371475</xdr:rowOff>
        </xdr:to>
        <xdr:sp macro="" textlink="">
          <xdr:nvSpPr>
            <xdr:cNvPr id="25795" name="Check Box 195" hidden="1">
              <a:extLst>
                <a:ext uri="{63B3BB69-23CF-44E3-9099-C40C66FF867C}">
                  <a14:compatExt spid="_x0000_s25795"/>
                </a:ext>
                <a:ext uri="{FF2B5EF4-FFF2-40B4-BE49-F238E27FC236}">
                  <a16:creationId xmlns:a16="http://schemas.microsoft.com/office/drawing/2014/main" id="{00000000-0008-0000-0200-0000C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49</xdr:row>
          <xdr:rowOff>9525</xdr:rowOff>
        </xdr:from>
        <xdr:to>
          <xdr:col>3</xdr:col>
          <xdr:colOff>685800</xdr:colOff>
          <xdr:row>49</xdr:row>
          <xdr:rowOff>371475</xdr:rowOff>
        </xdr:to>
        <xdr:sp macro="" textlink="">
          <xdr:nvSpPr>
            <xdr:cNvPr id="25796" name="Check Box 196" hidden="1">
              <a:extLst>
                <a:ext uri="{63B3BB69-23CF-44E3-9099-C40C66FF867C}">
                  <a14:compatExt spid="_x0000_s25796"/>
                </a:ext>
                <a:ext uri="{FF2B5EF4-FFF2-40B4-BE49-F238E27FC236}">
                  <a16:creationId xmlns:a16="http://schemas.microsoft.com/office/drawing/2014/main" id="{00000000-0008-0000-0200-0000C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50</xdr:row>
          <xdr:rowOff>9525</xdr:rowOff>
        </xdr:from>
        <xdr:to>
          <xdr:col>3</xdr:col>
          <xdr:colOff>685800</xdr:colOff>
          <xdr:row>50</xdr:row>
          <xdr:rowOff>371475</xdr:rowOff>
        </xdr:to>
        <xdr:sp macro="" textlink="">
          <xdr:nvSpPr>
            <xdr:cNvPr id="25797" name="Check Box 197" hidden="1">
              <a:extLst>
                <a:ext uri="{63B3BB69-23CF-44E3-9099-C40C66FF867C}">
                  <a14:compatExt spid="_x0000_s25797"/>
                </a:ext>
                <a:ext uri="{FF2B5EF4-FFF2-40B4-BE49-F238E27FC236}">
                  <a16:creationId xmlns:a16="http://schemas.microsoft.com/office/drawing/2014/main" id="{00000000-0008-0000-0200-0000C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51</xdr:row>
          <xdr:rowOff>9525</xdr:rowOff>
        </xdr:from>
        <xdr:to>
          <xdr:col>3</xdr:col>
          <xdr:colOff>685800</xdr:colOff>
          <xdr:row>51</xdr:row>
          <xdr:rowOff>371475</xdr:rowOff>
        </xdr:to>
        <xdr:sp macro="" textlink="">
          <xdr:nvSpPr>
            <xdr:cNvPr id="25798" name="Check Box 198" hidden="1">
              <a:extLst>
                <a:ext uri="{63B3BB69-23CF-44E3-9099-C40C66FF867C}">
                  <a14:compatExt spid="_x0000_s25798"/>
                </a:ext>
                <a:ext uri="{FF2B5EF4-FFF2-40B4-BE49-F238E27FC236}">
                  <a16:creationId xmlns:a16="http://schemas.microsoft.com/office/drawing/2014/main" id="{00000000-0008-0000-0200-0000C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52</xdr:row>
          <xdr:rowOff>9525</xdr:rowOff>
        </xdr:from>
        <xdr:to>
          <xdr:col>3</xdr:col>
          <xdr:colOff>685800</xdr:colOff>
          <xdr:row>52</xdr:row>
          <xdr:rowOff>371475</xdr:rowOff>
        </xdr:to>
        <xdr:sp macro="" textlink="">
          <xdr:nvSpPr>
            <xdr:cNvPr id="25799" name="Check Box 199" hidden="1">
              <a:extLst>
                <a:ext uri="{63B3BB69-23CF-44E3-9099-C40C66FF867C}">
                  <a14:compatExt spid="_x0000_s25799"/>
                </a:ext>
                <a:ext uri="{FF2B5EF4-FFF2-40B4-BE49-F238E27FC236}">
                  <a16:creationId xmlns:a16="http://schemas.microsoft.com/office/drawing/2014/main" id="{00000000-0008-0000-0200-0000C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53</xdr:row>
          <xdr:rowOff>9525</xdr:rowOff>
        </xdr:from>
        <xdr:to>
          <xdr:col>3</xdr:col>
          <xdr:colOff>685800</xdr:colOff>
          <xdr:row>53</xdr:row>
          <xdr:rowOff>371475</xdr:rowOff>
        </xdr:to>
        <xdr:sp macro="" textlink="">
          <xdr:nvSpPr>
            <xdr:cNvPr id="25800" name="Check Box 200" hidden="1">
              <a:extLst>
                <a:ext uri="{63B3BB69-23CF-44E3-9099-C40C66FF867C}">
                  <a14:compatExt spid="_x0000_s25800"/>
                </a:ext>
                <a:ext uri="{FF2B5EF4-FFF2-40B4-BE49-F238E27FC236}">
                  <a16:creationId xmlns:a16="http://schemas.microsoft.com/office/drawing/2014/main" id="{00000000-0008-0000-0200-0000C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44</xdr:row>
          <xdr:rowOff>9525</xdr:rowOff>
        </xdr:from>
        <xdr:to>
          <xdr:col>4</xdr:col>
          <xdr:colOff>685800</xdr:colOff>
          <xdr:row>44</xdr:row>
          <xdr:rowOff>371475</xdr:rowOff>
        </xdr:to>
        <xdr:sp macro="" textlink="">
          <xdr:nvSpPr>
            <xdr:cNvPr id="25801" name="Check Box 201" hidden="1">
              <a:extLst>
                <a:ext uri="{63B3BB69-23CF-44E3-9099-C40C66FF867C}">
                  <a14:compatExt spid="_x0000_s25801"/>
                </a:ext>
                <a:ext uri="{FF2B5EF4-FFF2-40B4-BE49-F238E27FC236}">
                  <a16:creationId xmlns:a16="http://schemas.microsoft.com/office/drawing/2014/main" id="{00000000-0008-0000-0200-0000C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45</xdr:row>
          <xdr:rowOff>9525</xdr:rowOff>
        </xdr:from>
        <xdr:to>
          <xdr:col>4</xdr:col>
          <xdr:colOff>685800</xdr:colOff>
          <xdr:row>45</xdr:row>
          <xdr:rowOff>371475</xdr:rowOff>
        </xdr:to>
        <xdr:sp macro="" textlink="">
          <xdr:nvSpPr>
            <xdr:cNvPr id="25802" name="Check Box 202" hidden="1">
              <a:extLst>
                <a:ext uri="{63B3BB69-23CF-44E3-9099-C40C66FF867C}">
                  <a14:compatExt spid="_x0000_s25802"/>
                </a:ext>
                <a:ext uri="{FF2B5EF4-FFF2-40B4-BE49-F238E27FC236}">
                  <a16:creationId xmlns:a16="http://schemas.microsoft.com/office/drawing/2014/main" id="{00000000-0008-0000-0200-0000C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46</xdr:row>
          <xdr:rowOff>9525</xdr:rowOff>
        </xdr:from>
        <xdr:to>
          <xdr:col>4</xdr:col>
          <xdr:colOff>685800</xdr:colOff>
          <xdr:row>46</xdr:row>
          <xdr:rowOff>371475</xdr:rowOff>
        </xdr:to>
        <xdr:sp macro="" textlink="">
          <xdr:nvSpPr>
            <xdr:cNvPr id="25803" name="Check Box 203" hidden="1">
              <a:extLst>
                <a:ext uri="{63B3BB69-23CF-44E3-9099-C40C66FF867C}">
                  <a14:compatExt spid="_x0000_s25803"/>
                </a:ext>
                <a:ext uri="{FF2B5EF4-FFF2-40B4-BE49-F238E27FC236}">
                  <a16:creationId xmlns:a16="http://schemas.microsoft.com/office/drawing/2014/main" id="{00000000-0008-0000-0200-0000C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47</xdr:row>
          <xdr:rowOff>9525</xdr:rowOff>
        </xdr:from>
        <xdr:to>
          <xdr:col>4</xdr:col>
          <xdr:colOff>685800</xdr:colOff>
          <xdr:row>47</xdr:row>
          <xdr:rowOff>371475</xdr:rowOff>
        </xdr:to>
        <xdr:sp macro="" textlink="">
          <xdr:nvSpPr>
            <xdr:cNvPr id="25804" name="Check Box 204" hidden="1">
              <a:extLst>
                <a:ext uri="{63B3BB69-23CF-44E3-9099-C40C66FF867C}">
                  <a14:compatExt spid="_x0000_s25804"/>
                </a:ext>
                <a:ext uri="{FF2B5EF4-FFF2-40B4-BE49-F238E27FC236}">
                  <a16:creationId xmlns:a16="http://schemas.microsoft.com/office/drawing/2014/main" id="{00000000-0008-0000-0200-0000C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48</xdr:row>
          <xdr:rowOff>9525</xdr:rowOff>
        </xdr:from>
        <xdr:to>
          <xdr:col>4</xdr:col>
          <xdr:colOff>685800</xdr:colOff>
          <xdr:row>48</xdr:row>
          <xdr:rowOff>371475</xdr:rowOff>
        </xdr:to>
        <xdr:sp macro="" textlink="">
          <xdr:nvSpPr>
            <xdr:cNvPr id="25805" name="Check Box 205" hidden="1">
              <a:extLst>
                <a:ext uri="{63B3BB69-23CF-44E3-9099-C40C66FF867C}">
                  <a14:compatExt spid="_x0000_s25805"/>
                </a:ext>
                <a:ext uri="{FF2B5EF4-FFF2-40B4-BE49-F238E27FC236}">
                  <a16:creationId xmlns:a16="http://schemas.microsoft.com/office/drawing/2014/main" id="{00000000-0008-0000-0200-0000C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49</xdr:row>
          <xdr:rowOff>9525</xdr:rowOff>
        </xdr:from>
        <xdr:to>
          <xdr:col>4</xdr:col>
          <xdr:colOff>685800</xdr:colOff>
          <xdr:row>49</xdr:row>
          <xdr:rowOff>371475</xdr:rowOff>
        </xdr:to>
        <xdr:sp macro="" textlink="">
          <xdr:nvSpPr>
            <xdr:cNvPr id="25806" name="Check Box 206" hidden="1">
              <a:extLst>
                <a:ext uri="{63B3BB69-23CF-44E3-9099-C40C66FF867C}">
                  <a14:compatExt spid="_x0000_s25806"/>
                </a:ext>
                <a:ext uri="{FF2B5EF4-FFF2-40B4-BE49-F238E27FC236}">
                  <a16:creationId xmlns:a16="http://schemas.microsoft.com/office/drawing/2014/main" id="{00000000-0008-0000-0200-0000C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50</xdr:row>
          <xdr:rowOff>9525</xdr:rowOff>
        </xdr:from>
        <xdr:to>
          <xdr:col>4</xdr:col>
          <xdr:colOff>685800</xdr:colOff>
          <xdr:row>50</xdr:row>
          <xdr:rowOff>371475</xdr:rowOff>
        </xdr:to>
        <xdr:sp macro="" textlink="">
          <xdr:nvSpPr>
            <xdr:cNvPr id="25807" name="Check Box 207" hidden="1">
              <a:extLst>
                <a:ext uri="{63B3BB69-23CF-44E3-9099-C40C66FF867C}">
                  <a14:compatExt spid="_x0000_s25807"/>
                </a:ext>
                <a:ext uri="{FF2B5EF4-FFF2-40B4-BE49-F238E27FC236}">
                  <a16:creationId xmlns:a16="http://schemas.microsoft.com/office/drawing/2014/main" id="{00000000-0008-0000-0200-0000C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51</xdr:row>
          <xdr:rowOff>9525</xdr:rowOff>
        </xdr:from>
        <xdr:to>
          <xdr:col>4</xdr:col>
          <xdr:colOff>685800</xdr:colOff>
          <xdr:row>51</xdr:row>
          <xdr:rowOff>371475</xdr:rowOff>
        </xdr:to>
        <xdr:sp macro="" textlink="">
          <xdr:nvSpPr>
            <xdr:cNvPr id="25808" name="Check Box 208" hidden="1">
              <a:extLst>
                <a:ext uri="{63B3BB69-23CF-44E3-9099-C40C66FF867C}">
                  <a14:compatExt spid="_x0000_s25808"/>
                </a:ext>
                <a:ext uri="{FF2B5EF4-FFF2-40B4-BE49-F238E27FC236}">
                  <a16:creationId xmlns:a16="http://schemas.microsoft.com/office/drawing/2014/main" id="{00000000-0008-0000-0200-0000D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52</xdr:row>
          <xdr:rowOff>9525</xdr:rowOff>
        </xdr:from>
        <xdr:to>
          <xdr:col>4</xdr:col>
          <xdr:colOff>685800</xdr:colOff>
          <xdr:row>52</xdr:row>
          <xdr:rowOff>371475</xdr:rowOff>
        </xdr:to>
        <xdr:sp macro="" textlink="">
          <xdr:nvSpPr>
            <xdr:cNvPr id="25809" name="Check Box 209" hidden="1">
              <a:extLst>
                <a:ext uri="{63B3BB69-23CF-44E3-9099-C40C66FF867C}">
                  <a14:compatExt spid="_x0000_s25809"/>
                </a:ext>
                <a:ext uri="{FF2B5EF4-FFF2-40B4-BE49-F238E27FC236}">
                  <a16:creationId xmlns:a16="http://schemas.microsoft.com/office/drawing/2014/main" id="{00000000-0008-0000-0200-0000D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53</xdr:row>
          <xdr:rowOff>9525</xdr:rowOff>
        </xdr:from>
        <xdr:to>
          <xdr:col>4</xdr:col>
          <xdr:colOff>685800</xdr:colOff>
          <xdr:row>53</xdr:row>
          <xdr:rowOff>371475</xdr:rowOff>
        </xdr:to>
        <xdr:sp macro="" textlink="">
          <xdr:nvSpPr>
            <xdr:cNvPr id="25810" name="Check Box 210" hidden="1">
              <a:extLst>
                <a:ext uri="{63B3BB69-23CF-44E3-9099-C40C66FF867C}">
                  <a14:compatExt spid="_x0000_s25810"/>
                </a:ext>
                <a:ext uri="{FF2B5EF4-FFF2-40B4-BE49-F238E27FC236}">
                  <a16:creationId xmlns:a16="http://schemas.microsoft.com/office/drawing/2014/main" id="{00000000-0008-0000-0200-0000D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44</xdr:row>
          <xdr:rowOff>9525</xdr:rowOff>
        </xdr:from>
        <xdr:to>
          <xdr:col>5</xdr:col>
          <xdr:colOff>685800</xdr:colOff>
          <xdr:row>44</xdr:row>
          <xdr:rowOff>371475</xdr:rowOff>
        </xdr:to>
        <xdr:sp macro="" textlink="">
          <xdr:nvSpPr>
            <xdr:cNvPr id="25811" name="Check Box 211" hidden="1">
              <a:extLst>
                <a:ext uri="{63B3BB69-23CF-44E3-9099-C40C66FF867C}">
                  <a14:compatExt spid="_x0000_s25811"/>
                </a:ext>
                <a:ext uri="{FF2B5EF4-FFF2-40B4-BE49-F238E27FC236}">
                  <a16:creationId xmlns:a16="http://schemas.microsoft.com/office/drawing/2014/main" id="{00000000-0008-0000-0200-0000D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45</xdr:row>
          <xdr:rowOff>9525</xdr:rowOff>
        </xdr:from>
        <xdr:to>
          <xdr:col>5</xdr:col>
          <xdr:colOff>685800</xdr:colOff>
          <xdr:row>45</xdr:row>
          <xdr:rowOff>371475</xdr:rowOff>
        </xdr:to>
        <xdr:sp macro="" textlink="">
          <xdr:nvSpPr>
            <xdr:cNvPr id="25812" name="Check Box 212" hidden="1">
              <a:extLst>
                <a:ext uri="{63B3BB69-23CF-44E3-9099-C40C66FF867C}">
                  <a14:compatExt spid="_x0000_s25812"/>
                </a:ext>
                <a:ext uri="{FF2B5EF4-FFF2-40B4-BE49-F238E27FC236}">
                  <a16:creationId xmlns:a16="http://schemas.microsoft.com/office/drawing/2014/main" id="{00000000-0008-0000-0200-0000D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46</xdr:row>
          <xdr:rowOff>9525</xdr:rowOff>
        </xdr:from>
        <xdr:to>
          <xdr:col>5</xdr:col>
          <xdr:colOff>685800</xdr:colOff>
          <xdr:row>46</xdr:row>
          <xdr:rowOff>371475</xdr:rowOff>
        </xdr:to>
        <xdr:sp macro="" textlink="">
          <xdr:nvSpPr>
            <xdr:cNvPr id="25813" name="Check Box 213" hidden="1">
              <a:extLst>
                <a:ext uri="{63B3BB69-23CF-44E3-9099-C40C66FF867C}">
                  <a14:compatExt spid="_x0000_s25813"/>
                </a:ext>
                <a:ext uri="{FF2B5EF4-FFF2-40B4-BE49-F238E27FC236}">
                  <a16:creationId xmlns:a16="http://schemas.microsoft.com/office/drawing/2014/main" id="{00000000-0008-0000-0200-0000D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47</xdr:row>
          <xdr:rowOff>9525</xdr:rowOff>
        </xdr:from>
        <xdr:to>
          <xdr:col>5</xdr:col>
          <xdr:colOff>685800</xdr:colOff>
          <xdr:row>47</xdr:row>
          <xdr:rowOff>371475</xdr:rowOff>
        </xdr:to>
        <xdr:sp macro="" textlink="">
          <xdr:nvSpPr>
            <xdr:cNvPr id="25814" name="Check Box 214" hidden="1">
              <a:extLst>
                <a:ext uri="{63B3BB69-23CF-44E3-9099-C40C66FF867C}">
                  <a14:compatExt spid="_x0000_s25814"/>
                </a:ext>
                <a:ext uri="{FF2B5EF4-FFF2-40B4-BE49-F238E27FC236}">
                  <a16:creationId xmlns:a16="http://schemas.microsoft.com/office/drawing/2014/main" id="{00000000-0008-0000-0200-0000D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48</xdr:row>
          <xdr:rowOff>9525</xdr:rowOff>
        </xdr:from>
        <xdr:to>
          <xdr:col>5</xdr:col>
          <xdr:colOff>685800</xdr:colOff>
          <xdr:row>48</xdr:row>
          <xdr:rowOff>371475</xdr:rowOff>
        </xdr:to>
        <xdr:sp macro="" textlink="">
          <xdr:nvSpPr>
            <xdr:cNvPr id="25815" name="Check Box 215" hidden="1">
              <a:extLst>
                <a:ext uri="{63B3BB69-23CF-44E3-9099-C40C66FF867C}">
                  <a14:compatExt spid="_x0000_s25815"/>
                </a:ext>
                <a:ext uri="{FF2B5EF4-FFF2-40B4-BE49-F238E27FC236}">
                  <a16:creationId xmlns:a16="http://schemas.microsoft.com/office/drawing/2014/main" id="{00000000-0008-0000-0200-0000D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49</xdr:row>
          <xdr:rowOff>9525</xdr:rowOff>
        </xdr:from>
        <xdr:to>
          <xdr:col>5</xdr:col>
          <xdr:colOff>685800</xdr:colOff>
          <xdr:row>49</xdr:row>
          <xdr:rowOff>371475</xdr:rowOff>
        </xdr:to>
        <xdr:sp macro="" textlink="">
          <xdr:nvSpPr>
            <xdr:cNvPr id="25816" name="Check Box 216" hidden="1">
              <a:extLst>
                <a:ext uri="{63B3BB69-23CF-44E3-9099-C40C66FF867C}">
                  <a14:compatExt spid="_x0000_s25816"/>
                </a:ext>
                <a:ext uri="{FF2B5EF4-FFF2-40B4-BE49-F238E27FC236}">
                  <a16:creationId xmlns:a16="http://schemas.microsoft.com/office/drawing/2014/main" id="{00000000-0008-0000-0200-0000D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50</xdr:row>
          <xdr:rowOff>9525</xdr:rowOff>
        </xdr:from>
        <xdr:to>
          <xdr:col>5</xdr:col>
          <xdr:colOff>685800</xdr:colOff>
          <xdr:row>50</xdr:row>
          <xdr:rowOff>371475</xdr:rowOff>
        </xdr:to>
        <xdr:sp macro="" textlink="">
          <xdr:nvSpPr>
            <xdr:cNvPr id="25817" name="Check Box 217" hidden="1">
              <a:extLst>
                <a:ext uri="{63B3BB69-23CF-44E3-9099-C40C66FF867C}">
                  <a14:compatExt spid="_x0000_s25817"/>
                </a:ext>
                <a:ext uri="{FF2B5EF4-FFF2-40B4-BE49-F238E27FC236}">
                  <a16:creationId xmlns:a16="http://schemas.microsoft.com/office/drawing/2014/main" id="{00000000-0008-0000-0200-0000D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51</xdr:row>
          <xdr:rowOff>9525</xdr:rowOff>
        </xdr:from>
        <xdr:to>
          <xdr:col>5</xdr:col>
          <xdr:colOff>685800</xdr:colOff>
          <xdr:row>51</xdr:row>
          <xdr:rowOff>371475</xdr:rowOff>
        </xdr:to>
        <xdr:sp macro="" textlink="">
          <xdr:nvSpPr>
            <xdr:cNvPr id="25818" name="Check Box 218" hidden="1">
              <a:extLst>
                <a:ext uri="{63B3BB69-23CF-44E3-9099-C40C66FF867C}">
                  <a14:compatExt spid="_x0000_s25818"/>
                </a:ext>
                <a:ext uri="{FF2B5EF4-FFF2-40B4-BE49-F238E27FC236}">
                  <a16:creationId xmlns:a16="http://schemas.microsoft.com/office/drawing/2014/main" id="{00000000-0008-0000-0200-0000D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52</xdr:row>
          <xdr:rowOff>9525</xdr:rowOff>
        </xdr:from>
        <xdr:to>
          <xdr:col>5</xdr:col>
          <xdr:colOff>685800</xdr:colOff>
          <xdr:row>52</xdr:row>
          <xdr:rowOff>371475</xdr:rowOff>
        </xdr:to>
        <xdr:sp macro="" textlink="">
          <xdr:nvSpPr>
            <xdr:cNvPr id="25819" name="Check Box 219" hidden="1">
              <a:extLst>
                <a:ext uri="{63B3BB69-23CF-44E3-9099-C40C66FF867C}">
                  <a14:compatExt spid="_x0000_s25819"/>
                </a:ext>
                <a:ext uri="{FF2B5EF4-FFF2-40B4-BE49-F238E27FC236}">
                  <a16:creationId xmlns:a16="http://schemas.microsoft.com/office/drawing/2014/main" id="{00000000-0008-0000-0200-0000D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53</xdr:row>
          <xdr:rowOff>9525</xdr:rowOff>
        </xdr:from>
        <xdr:to>
          <xdr:col>5</xdr:col>
          <xdr:colOff>685800</xdr:colOff>
          <xdr:row>53</xdr:row>
          <xdr:rowOff>371475</xdr:rowOff>
        </xdr:to>
        <xdr:sp macro="" textlink="">
          <xdr:nvSpPr>
            <xdr:cNvPr id="25820" name="Check Box 220" hidden="1">
              <a:extLst>
                <a:ext uri="{63B3BB69-23CF-44E3-9099-C40C66FF867C}">
                  <a14:compatExt spid="_x0000_s25820"/>
                </a:ext>
                <a:ext uri="{FF2B5EF4-FFF2-40B4-BE49-F238E27FC236}">
                  <a16:creationId xmlns:a16="http://schemas.microsoft.com/office/drawing/2014/main" id="{00000000-0008-0000-0200-0000D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44</xdr:row>
          <xdr:rowOff>9525</xdr:rowOff>
        </xdr:from>
        <xdr:to>
          <xdr:col>6</xdr:col>
          <xdr:colOff>685800</xdr:colOff>
          <xdr:row>44</xdr:row>
          <xdr:rowOff>371475</xdr:rowOff>
        </xdr:to>
        <xdr:sp macro="" textlink="">
          <xdr:nvSpPr>
            <xdr:cNvPr id="25821" name="Check Box 221" hidden="1">
              <a:extLst>
                <a:ext uri="{63B3BB69-23CF-44E3-9099-C40C66FF867C}">
                  <a14:compatExt spid="_x0000_s25821"/>
                </a:ext>
                <a:ext uri="{FF2B5EF4-FFF2-40B4-BE49-F238E27FC236}">
                  <a16:creationId xmlns:a16="http://schemas.microsoft.com/office/drawing/2014/main" id="{00000000-0008-0000-0200-0000D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45</xdr:row>
          <xdr:rowOff>9525</xdr:rowOff>
        </xdr:from>
        <xdr:to>
          <xdr:col>6</xdr:col>
          <xdr:colOff>685800</xdr:colOff>
          <xdr:row>45</xdr:row>
          <xdr:rowOff>371475</xdr:rowOff>
        </xdr:to>
        <xdr:sp macro="" textlink="">
          <xdr:nvSpPr>
            <xdr:cNvPr id="25822" name="Check Box 222" hidden="1">
              <a:extLst>
                <a:ext uri="{63B3BB69-23CF-44E3-9099-C40C66FF867C}">
                  <a14:compatExt spid="_x0000_s25822"/>
                </a:ext>
                <a:ext uri="{FF2B5EF4-FFF2-40B4-BE49-F238E27FC236}">
                  <a16:creationId xmlns:a16="http://schemas.microsoft.com/office/drawing/2014/main" id="{00000000-0008-0000-0200-0000D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46</xdr:row>
          <xdr:rowOff>9525</xdr:rowOff>
        </xdr:from>
        <xdr:to>
          <xdr:col>6</xdr:col>
          <xdr:colOff>685800</xdr:colOff>
          <xdr:row>46</xdr:row>
          <xdr:rowOff>371475</xdr:rowOff>
        </xdr:to>
        <xdr:sp macro="" textlink="">
          <xdr:nvSpPr>
            <xdr:cNvPr id="25823" name="Check Box 223" hidden="1">
              <a:extLst>
                <a:ext uri="{63B3BB69-23CF-44E3-9099-C40C66FF867C}">
                  <a14:compatExt spid="_x0000_s25823"/>
                </a:ext>
                <a:ext uri="{FF2B5EF4-FFF2-40B4-BE49-F238E27FC236}">
                  <a16:creationId xmlns:a16="http://schemas.microsoft.com/office/drawing/2014/main" id="{00000000-0008-0000-0200-0000D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47</xdr:row>
          <xdr:rowOff>9525</xdr:rowOff>
        </xdr:from>
        <xdr:to>
          <xdr:col>6</xdr:col>
          <xdr:colOff>685800</xdr:colOff>
          <xdr:row>47</xdr:row>
          <xdr:rowOff>371475</xdr:rowOff>
        </xdr:to>
        <xdr:sp macro="" textlink="">
          <xdr:nvSpPr>
            <xdr:cNvPr id="25824" name="Check Box 224" hidden="1">
              <a:extLst>
                <a:ext uri="{63B3BB69-23CF-44E3-9099-C40C66FF867C}">
                  <a14:compatExt spid="_x0000_s25824"/>
                </a:ext>
                <a:ext uri="{FF2B5EF4-FFF2-40B4-BE49-F238E27FC236}">
                  <a16:creationId xmlns:a16="http://schemas.microsoft.com/office/drawing/2014/main" id="{00000000-0008-0000-0200-0000E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48</xdr:row>
          <xdr:rowOff>9525</xdr:rowOff>
        </xdr:from>
        <xdr:to>
          <xdr:col>6</xdr:col>
          <xdr:colOff>685800</xdr:colOff>
          <xdr:row>48</xdr:row>
          <xdr:rowOff>371475</xdr:rowOff>
        </xdr:to>
        <xdr:sp macro="" textlink="">
          <xdr:nvSpPr>
            <xdr:cNvPr id="25825" name="Check Box 225" hidden="1">
              <a:extLst>
                <a:ext uri="{63B3BB69-23CF-44E3-9099-C40C66FF867C}">
                  <a14:compatExt spid="_x0000_s25825"/>
                </a:ext>
                <a:ext uri="{FF2B5EF4-FFF2-40B4-BE49-F238E27FC236}">
                  <a16:creationId xmlns:a16="http://schemas.microsoft.com/office/drawing/2014/main" id="{00000000-0008-0000-0200-0000E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49</xdr:row>
          <xdr:rowOff>9525</xdr:rowOff>
        </xdr:from>
        <xdr:to>
          <xdr:col>6</xdr:col>
          <xdr:colOff>685800</xdr:colOff>
          <xdr:row>49</xdr:row>
          <xdr:rowOff>371475</xdr:rowOff>
        </xdr:to>
        <xdr:sp macro="" textlink="">
          <xdr:nvSpPr>
            <xdr:cNvPr id="25826" name="Check Box 226" hidden="1">
              <a:extLst>
                <a:ext uri="{63B3BB69-23CF-44E3-9099-C40C66FF867C}">
                  <a14:compatExt spid="_x0000_s25826"/>
                </a:ext>
                <a:ext uri="{FF2B5EF4-FFF2-40B4-BE49-F238E27FC236}">
                  <a16:creationId xmlns:a16="http://schemas.microsoft.com/office/drawing/2014/main" id="{00000000-0008-0000-0200-0000E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50</xdr:row>
          <xdr:rowOff>9525</xdr:rowOff>
        </xdr:from>
        <xdr:to>
          <xdr:col>6</xdr:col>
          <xdr:colOff>685800</xdr:colOff>
          <xdr:row>50</xdr:row>
          <xdr:rowOff>371475</xdr:rowOff>
        </xdr:to>
        <xdr:sp macro="" textlink="">
          <xdr:nvSpPr>
            <xdr:cNvPr id="25827" name="Check Box 227" hidden="1">
              <a:extLst>
                <a:ext uri="{63B3BB69-23CF-44E3-9099-C40C66FF867C}">
                  <a14:compatExt spid="_x0000_s25827"/>
                </a:ext>
                <a:ext uri="{FF2B5EF4-FFF2-40B4-BE49-F238E27FC236}">
                  <a16:creationId xmlns:a16="http://schemas.microsoft.com/office/drawing/2014/main" id="{00000000-0008-0000-0200-0000E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51</xdr:row>
          <xdr:rowOff>9525</xdr:rowOff>
        </xdr:from>
        <xdr:to>
          <xdr:col>6</xdr:col>
          <xdr:colOff>685800</xdr:colOff>
          <xdr:row>51</xdr:row>
          <xdr:rowOff>371475</xdr:rowOff>
        </xdr:to>
        <xdr:sp macro="" textlink="">
          <xdr:nvSpPr>
            <xdr:cNvPr id="25828" name="Check Box 228" hidden="1">
              <a:extLst>
                <a:ext uri="{63B3BB69-23CF-44E3-9099-C40C66FF867C}">
                  <a14:compatExt spid="_x0000_s25828"/>
                </a:ext>
                <a:ext uri="{FF2B5EF4-FFF2-40B4-BE49-F238E27FC236}">
                  <a16:creationId xmlns:a16="http://schemas.microsoft.com/office/drawing/2014/main" id="{00000000-0008-0000-0200-0000E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52</xdr:row>
          <xdr:rowOff>9525</xdr:rowOff>
        </xdr:from>
        <xdr:to>
          <xdr:col>6</xdr:col>
          <xdr:colOff>685800</xdr:colOff>
          <xdr:row>52</xdr:row>
          <xdr:rowOff>371475</xdr:rowOff>
        </xdr:to>
        <xdr:sp macro="" textlink="">
          <xdr:nvSpPr>
            <xdr:cNvPr id="25829" name="Check Box 229" hidden="1">
              <a:extLst>
                <a:ext uri="{63B3BB69-23CF-44E3-9099-C40C66FF867C}">
                  <a14:compatExt spid="_x0000_s25829"/>
                </a:ext>
                <a:ext uri="{FF2B5EF4-FFF2-40B4-BE49-F238E27FC236}">
                  <a16:creationId xmlns:a16="http://schemas.microsoft.com/office/drawing/2014/main" id="{00000000-0008-0000-0200-0000E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53</xdr:row>
          <xdr:rowOff>9525</xdr:rowOff>
        </xdr:from>
        <xdr:to>
          <xdr:col>6</xdr:col>
          <xdr:colOff>685800</xdr:colOff>
          <xdr:row>53</xdr:row>
          <xdr:rowOff>371475</xdr:rowOff>
        </xdr:to>
        <xdr:sp macro="" textlink="">
          <xdr:nvSpPr>
            <xdr:cNvPr id="25830" name="Check Box 230" hidden="1">
              <a:extLst>
                <a:ext uri="{63B3BB69-23CF-44E3-9099-C40C66FF867C}">
                  <a14:compatExt spid="_x0000_s25830"/>
                </a:ext>
                <a:ext uri="{FF2B5EF4-FFF2-40B4-BE49-F238E27FC236}">
                  <a16:creationId xmlns:a16="http://schemas.microsoft.com/office/drawing/2014/main" id="{00000000-0008-0000-0200-0000E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44</xdr:row>
          <xdr:rowOff>9525</xdr:rowOff>
        </xdr:from>
        <xdr:to>
          <xdr:col>7</xdr:col>
          <xdr:colOff>685800</xdr:colOff>
          <xdr:row>44</xdr:row>
          <xdr:rowOff>371475</xdr:rowOff>
        </xdr:to>
        <xdr:sp macro="" textlink="">
          <xdr:nvSpPr>
            <xdr:cNvPr id="25831" name="Check Box 231" hidden="1">
              <a:extLst>
                <a:ext uri="{63B3BB69-23CF-44E3-9099-C40C66FF867C}">
                  <a14:compatExt spid="_x0000_s25831"/>
                </a:ext>
                <a:ext uri="{FF2B5EF4-FFF2-40B4-BE49-F238E27FC236}">
                  <a16:creationId xmlns:a16="http://schemas.microsoft.com/office/drawing/2014/main" id="{00000000-0008-0000-0200-0000E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45</xdr:row>
          <xdr:rowOff>9525</xdr:rowOff>
        </xdr:from>
        <xdr:to>
          <xdr:col>7</xdr:col>
          <xdr:colOff>685800</xdr:colOff>
          <xdr:row>45</xdr:row>
          <xdr:rowOff>371475</xdr:rowOff>
        </xdr:to>
        <xdr:sp macro="" textlink="">
          <xdr:nvSpPr>
            <xdr:cNvPr id="25832" name="Check Box 232" hidden="1">
              <a:extLst>
                <a:ext uri="{63B3BB69-23CF-44E3-9099-C40C66FF867C}">
                  <a14:compatExt spid="_x0000_s25832"/>
                </a:ext>
                <a:ext uri="{FF2B5EF4-FFF2-40B4-BE49-F238E27FC236}">
                  <a16:creationId xmlns:a16="http://schemas.microsoft.com/office/drawing/2014/main" id="{00000000-0008-0000-0200-0000E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46</xdr:row>
          <xdr:rowOff>9525</xdr:rowOff>
        </xdr:from>
        <xdr:to>
          <xdr:col>7</xdr:col>
          <xdr:colOff>685800</xdr:colOff>
          <xdr:row>46</xdr:row>
          <xdr:rowOff>371475</xdr:rowOff>
        </xdr:to>
        <xdr:sp macro="" textlink="">
          <xdr:nvSpPr>
            <xdr:cNvPr id="25833" name="Check Box 233" hidden="1">
              <a:extLst>
                <a:ext uri="{63B3BB69-23CF-44E3-9099-C40C66FF867C}">
                  <a14:compatExt spid="_x0000_s25833"/>
                </a:ext>
                <a:ext uri="{FF2B5EF4-FFF2-40B4-BE49-F238E27FC236}">
                  <a16:creationId xmlns:a16="http://schemas.microsoft.com/office/drawing/2014/main" id="{00000000-0008-0000-0200-0000E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47</xdr:row>
          <xdr:rowOff>9525</xdr:rowOff>
        </xdr:from>
        <xdr:to>
          <xdr:col>7</xdr:col>
          <xdr:colOff>685800</xdr:colOff>
          <xdr:row>47</xdr:row>
          <xdr:rowOff>371475</xdr:rowOff>
        </xdr:to>
        <xdr:sp macro="" textlink="">
          <xdr:nvSpPr>
            <xdr:cNvPr id="25834" name="Check Box 234" hidden="1">
              <a:extLst>
                <a:ext uri="{63B3BB69-23CF-44E3-9099-C40C66FF867C}">
                  <a14:compatExt spid="_x0000_s25834"/>
                </a:ext>
                <a:ext uri="{FF2B5EF4-FFF2-40B4-BE49-F238E27FC236}">
                  <a16:creationId xmlns:a16="http://schemas.microsoft.com/office/drawing/2014/main" id="{00000000-0008-0000-0200-0000E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48</xdr:row>
          <xdr:rowOff>9525</xdr:rowOff>
        </xdr:from>
        <xdr:to>
          <xdr:col>7</xdr:col>
          <xdr:colOff>685800</xdr:colOff>
          <xdr:row>48</xdr:row>
          <xdr:rowOff>371475</xdr:rowOff>
        </xdr:to>
        <xdr:sp macro="" textlink="">
          <xdr:nvSpPr>
            <xdr:cNvPr id="25835" name="Check Box 235" hidden="1">
              <a:extLst>
                <a:ext uri="{63B3BB69-23CF-44E3-9099-C40C66FF867C}">
                  <a14:compatExt spid="_x0000_s25835"/>
                </a:ext>
                <a:ext uri="{FF2B5EF4-FFF2-40B4-BE49-F238E27FC236}">
                  <a16:creationId xmlns:a16="http://schemas.microsoft.com/office/drawing/2014/main" id="{00000000-0008-0000-0200-0000E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49</xdr:row>
          <xdr:rowOff>9525</xdr:rowOff>
        </xdr:from>
        <xdr:to>
          <xdr:col>7</xdr:col>
          <xdr:colOff>685800</xdr:colOff>
          <xdr:row>49</xdr:row>
          <xdr:rowOff>371475</xdr:rowOff>
        </xdr:to>
        <xdr:sp macro="" textlink="">
          <xdr:nvSpPr>
            <xdr:cNvPr id="25836" name="Check Box 236" hidden="1">
              <a:extLst>
                <a:ext uri="{63B3BB69-23CF-44E3-9099-C40C66FF867C}">
                  <a14:compatExt spid="_x0000_s25836"/>
                </a:ext>
                <a:ext uri="{FF2B5EF4-FFF2-40B4-BE49-F238E27FC236}">
                  <a16:creationId xmlns:a16="http://schemas.microsoft.com/office/drawing/2014/main" id="{00000000-0008-0000-0200-0000E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50</xdr:row>
          <xdr:rowOff>9525</xdr:rowOff>
        </xdr:from>
        <xdr:to>
          <xdr:col>7</xdr:col>
          <xdr:colOff>685800</xdr:colOff>
          <xdr:row>50</xdr:row>
          <xdr:rowOff>371475</xdr:rowOff>
        </xdr:to>
        <xdr:sp macro="" textlink="">
          <xdr:nvSpPr>
            <xdr:cNvPr id="25837" name="Check Box 237" hidden="1">
              <a:extLst>
                <a:ext uri="{63B3BB69-23CF-44E3-9099-C40C66FF867C}">
                  <a14:compatExt spid="_x0000_s25837"/>
                </a:ext>
                <a:ext uri="{FF2B5EF4-FFF2-40B4-BE49-F238E27FC236}">
                  <a16:creationId xmlns:a16="http://schemas.microsoft.com/office/drawing/2014/main" id="{00000000-0008-0000-0200-0000E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51</xdr:row>
          <xdr:rowOff>9525</xdr:rowOff>
        </xdr:from>
        <xdr:to>
          <xdr:col>7</xdr:col>
          <xdr:colOff>685800</xdr:colOff>
          <xdr:row>51</xdr:row>
          <xdr:rowOff>371475</xdr:rowOff>
        </xdr:to>
        <xdr:sp macro="" textlink="">
          <xdr:nvSpPr>
            <xdr:cNvPr id="25838" name="Check Box 238" hidden="1">
              <a:extLst>
                <a:ext uri="{63B3BB69-23CF-44E3-9099-C40C66FF867C}">
                  <a14:compatExt spid="_x0000_s25838"/>
                </a:ext>
                <a:ext uri="{FF2B5EF4-FFF2-40B4-BE49-F238E27FC236}">
                  <a16:creationId xmlns:a16="http://schemas.microsoft.com/office/drawing/2014/main" id="{00000000-0008-0000-0200-0000E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52</xdr:row>
          <xdr:rowOff>9525</xdr:rowOff>
        </xdr:from>
        <xdr:to>
          <xdr:col>7</xdr:col>
          <xdr:colOff>685800</xdr:colOff>
          <xdr:row>52</xdr:row>
          <xdr:rowOff>371475</xdr:rowOff>
        </xdr:to>
        <xdr:sp macro="" textlink="">
          <xdr:nvSpPr>
            <xdr:cNvPr id="25839" name="Check Box 239" hidden="1">
              <a:extLst>
                <a:ext uri="{63B3BB69-23CF-44E3-9099-C40C66FF867C}">
                  <a14:compatExt spid="_x0000_s25839"/>
                </a:ext>
                <a:ext uri="{FF2B5EF4-FFF2-40B4-BE49-F238E27FC236}">
                  <a16:creationId xmlns:a16="http://schemas.microsoft.com/office/drawing/2014/main" id="{00000000-0008-0000-0200-0000E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53</xdr:row>
          <xdr:rowOff>9525</xdr:rowOff>
        </xdr:from>
        <xdr:to>
          <xdr:col>7</xdr:col>
          <xdr:colOff>685800</xdr:colOff>
          <xdr:row>53</xdr:row>
          <xdr:rowOff>371475</xdr:rowOff>
        </xdr:to>
        <xdr:sp macro="" textlink="">
          <xdr:nvSpPr>
            <xdr:cNvPr id="25840" name="Check Box 240" hidden="1">
              <a:extLst>
                <a:ext uri="{63B3BB69-23CF-44E3-9099-C40C66FF867C}">
                  <a14:compatExt spid="_x0000_s25840"/>
                </a:ext>
                <a:ext uri="{FF2B5EF4-FFF2-40B4-BE49-F238E27FC236}">
                  <a16:creationId xmlns:a16="http://schemas.microsoft.com/office/drawing/2014/main" id="{00000000-0008-0000-0200-0000F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6</xdr:row>
          <xdr:rowOff>47625</xdr:rowOff>
        </xdr:from>
        <xdr:to>
          <xdr:col>3</xdr:col>
          <xdr:colOff>1104900</xdr:colOff>
          <xdr:row>6</xdr:row>
          <xdr:rowOff>409575</xdr:rowOff>
        </xdr:to>
        <xdr:sp macro="" textlink="">
          <xdr:nvSpPr>
            <xdr:cNvPr id="26625" name="Check Box AF1_1" descr="Select All&#10;" hidden="1">
              <a:extLst>
                <a:ext uri="{63B3BB69-23CF-44E3-9099-C40C66FF867C}">
                  <a14:compatExt spid="_x0000_s26625"/>
                </a:ext>
                <a:ext uri="{FF2B5EF4-FFF2-40B4-BE49-F238E27FC236}">
                  <a16:creationId xmlns:a16="http://schemas.microsoft.com/office/drawing/2014/main" id="{BB7FB929-3EC3-8941-A05E-E7F469369E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xdr:row>
          <xdr:rowOff>47625</xdr:rowOff>
        </xdr:from>
        <xdr:to>
          <xdr:col>4</xdr:col>
          <xdr:colOff>1104900</xdr:colOff>
          <xdr:row>6</xdr:row>
          <xdr:rowOff>409575</xdr:rowOff>
        </xdr:to>
        <xdr:sp macro="" textlink="">
          <xdr:nvSpPr>
            <xdr:cNvPr id="26627" name="Check Box AF2_1" descr="Select All&#10;" hidden="1">
              <a:extLst>
                <a:ext uri="{63B3BB69-23CF-44E3-9099-C40C66FF867C}">
                  <a14:compatExt spid="_x0000_s26627"/>
                </a:ext>
                <a:ext uri="{FF2B5EF4-FFF2-40B4-BE49-F238E27FC236}">
                  <a16:creationId xmlns:a16="http://schemas.microsoft.com/office/drawing/2014/main" id="{471A525F-4695-7544-B872-EC5387DC80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6</xdr:row>
          <xdr:rowOff>47625</xdr:rowOff>
        </xdr:from>
        <xdr:to>
          <xdr:col>5</xdr:col>
          <xdr:colOff>1104900</xdr:colOff>
          <xdr:row>6</xdr:row>
          <xdr:rowOff>409575</xdr:rowOff>
        </xdr:to>
        <xdr:sp macro="" textlink="">
          <xdr:nvSpPr>
            <xdr:cNvPr id="26628" name="Check Box AF3_1" descr="Select All&#10;" hidden="1">
              <a:extLst>
                <a:ext uri="{63B3BB69-23CF-44E3-9099-C40C66FF867C}">
                  <a14:compatExt spid="_x0000_s26628"/>
                </a:ext>
                <a:ext uri="{FF2B5EF4-FFF2-40B4-BE49-F238E27FC236}">
                  <a16:creationId xmlns:a16="http://schemas.microsoft.com/office/drawing/2014/main" id="{B53A2E9A-3754-D749-889F-EA2FF92624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6</xdr:row>
          <xdr:rowOff>47625</xdr:rowOff>
        </xdr:from>
        <xdr:to>
          <xdr:col>6</xdr:col>
          <xdr:colOff>1104900</xdr:colOff>
          <xdr:row>6</xdr:row>
          <xdr:rowOff>409575</xdr:rowOff>
        </xdr:to>
        <xdr:sp macro="" textlink="">
          <xdr:nvSpPr>
            <xdr:cNvPr id="26629" name="Check Box AF4_1" descr="Select All&#10;" hidden="1">
              <a:extLst>
                <a:ext uri="{63B3BB69-23CF-44E3-9099-C40C66FF867C}">
                  <a14:compatExt spid="_x0000_s26629"/>
                </a:ext>
                <a:ext uri="{FF2B5EF4-FFF2-40B4-BE49-F238E27FC236}">
                  <a16:creationId xmlns:a16="http://schemas.microsoft.com/office/drawing/2014/main" id="{FF2972F0-E06A-DE40-93A4-E4A00D92A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xdr:row>
          <xdr:rowOff>47625</xdr:rowOff>
        </xdr:from>
        <xdr:to>
          <xdr:col>7</xdr:col>
          <xdr:colOff>1104900</xdr:colOff>
          <xdr:row>6</xdr:row>
          <xdr:rowOff>409575</xdr:rowOff>
        </xdr:to>
        <xdr:sp macro="" textlink="">
          <xdr:nvSpPr>
            <xdr:cNvPr id="26630" name="Check Box AF5_1" descr="Select All&#10;" hidden="1">
              <a:extLst>
                <a:ext uri="{63B3BB69-23CF-44E3-9099-C40C66FF867C}">
                  <a14:compatExt spid="_x0000_s26630"/>
                </a:ext>
                <a:ext uri="{FF2B5EF4-FFF2-40B4-BE49-F238E27FC236}">
                  <a16:creationId xmlns:a16="http://schemas.microsoft.com/office/drawing/2014/main" id="{488C670E-8C3B-2346-90C0-419390A23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13</xdr:row>
          <xdr:rowOff>47625</xdr:rowOff>
        </xdr:from>
        <xdr:to>
          <xdr:col>3</xdr:col>
          <xdr:colOff>1104900</xdr:colOff>
          <xdr:row>13</xdr:row>
          <xdr:rowOff>409575</xdr:rowOff>
        </xdr:to>
        <xdr:sp macro="" textlink="">
          <xdr:nvSpPr>
            <xdr:cNvPr id="26631" name="Check Box AF1_2" descr="Select All&#10;" hidden="1">
              <a:extLst>
                <a:ext uri="{63B3BB69-23CF-44E3-9099-C40C66FF867C}">
                  <a14:compatExt spid="_x0000_s26631"/>
                </a:ext>
                <a:ext uri="{FF2B5EF4-FFF2-40B4-BE49-F238E27FC236}">
                  <a16:creationId xmlns:a16="http://schemas.microsoft.com/office/drawing/2014/main" id="{E9BDEA86-7058-E949-9386-F3CBDAEDD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xdr:row>
          <xdr:rowOff>47625</xdr:rowOff>
        </xdr:from>
        <xdr:to>
          <xdr:col>4</xdr:col>
          <xdr:colOff>1104900</xdr:colOff>
          <xdr:row>13</xdr:row>
          <xdr:rowOff>409575</xdr:rowOff>
        </xdr:to>
        <xdr:sp macro="" textlink="">
          <xdr:nvSpPr>
            <xdr:cNvPr id="26632" name="Check Box AF2_2" descr="Select All&#10;" hidden="1">
              <a:extLst>
                <a:ext uri="{63B3BB69-23CF-44E3-9099-C40C66FF867C}">
                  <a14:compatExt spid="_x0000_s26632"/>
                </a:ext>
                <a:ext uri="{FF2B5EF4-FFF2-40B4-BE49-F238E27FC236}">
                  <a16:creationId xmlns:a16="http://schemas.microsoft.com/office/drawing/2014/main" id="{9EFDC8DF-E486-9840-AA3E-95EDB3D807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47625</xdr:rowOff>
        </xdr:from>
        <xdr:to>
          <xdr:col>5</xdr:col>
          <xdr:colOff>1104900</xdr:colOff>
          <xdr:row>13</xdr:row>
          <xdr:rowOff>409575</xdr:rowOff>
        </xdr:to>
        <xdr:sp macro="" textlink="">
          <xdr:nvSpPr>
            <xdr:cNvPr id="26633" name="Check Box AF3_2" descr="Select All&#10;" hidden="1">
              <a:extLst>
                <a:ext uri="{63B3BB69-23CF-44E3-9099-C40C66FF867C}">
                  <a14:compatExt spid="_x0000_s26633"/>
                </a:ext>
                <a:ext uri="{FF2B5EF4-FFF2-40B4-BE49-F238E27FC236}">
                  <a16:creationId xmlns:a16="http://schemas.microsoft.com/office/drawing/2014/main" id="{0B2B357B-7342-344D-AF77-02C07F2764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47625</xdr:rowOff>
        </xdr:from>
        <xdr:to>
          <xdr:col>6</xdr:col>
          <xdr:colOff>1104900</xdr:colOff>
          <xdr:row>13</xdr:row>
          <xdr:rowOff>409575</xdr:rowOff>
        </xdr:to>
        <xdr:sp macro="" textlink="">
          <xdr:nvSpPr>
            <xdr:cNvPr id="26634" name="Check Box AF4_2" descr="Select All&#10;" hidden="1">
              <a:extLst>
                <a:ext uri="{63B3BB69-23CF-44E3-9099-C40C66FF867C}">
                  <a14:compatExt spid="_x0000_s26634"/>
                </a:ext>
                <a:ext uri="{FF2B5EF4-FFF2-40B4-BE49-F238E27FC236}">
                  <a16:creationId xmlns:a16="http://schemas.microsoft.com/office/drawing/2014/main" id="{8ACB8619-26D2-1240-B76D-671418520B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47625</xdr:rowOff>
        </xdr:from>
        <xdr:to>
          <xdr:col>7</xdr:col>
          <xdr:colOff>1104900</xdr:colOff>
          <xdr:row>13</xdr:row>
          <xdr:rowOff>409575</xdr:rowOff>
        </xdr:to>
        <xdr:sp macro="" textlink="">
          <xdr:nvSpPr>
            <xdr:cNvPr id="26635" name="Check Box AF5_2" descr="Select All&#10;" hidden="1">
              <a:extLst>
                <a:ext uri="{63B3BB69-23CF-44E3-9099-C40C66FF867C}">
                  <a14:compatExt spid="_x0000_s26635"/>
                </a:ext>
                <a:ext uri="{FF2B5EF4-FFF2-40B4-BE49-F238E27FC236}">
                  <a16:creationId xmlns:a16="http://schemas.microsoft.com/office/drawing/2014/main" id="{A0A34B74-15B5-6847-B512-940272B7B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xdr:row>
          <xdr:rowOff>47625</xdr:rowOff>
        </xdr:from>
        <xdr:to>
          <xdr:col>3</xdr:col>
          <xdr:colOff>1104900</xdr:colOff>
          <xdr:row>19</xdr:row>
          <xdr:rowOff>409575</xdr:rowOff>
        </xdr:to>
        <xdr:sp macro="" textlink="">
          <xdr:nvSpPr>
            <xdr:cNvPr id="26636" name="Check Box AF1_3" descr="Select All&#10;" hidden="1">
              <a:extLst>
                <a:ext uri="{63B3BB69-23CF-44E3-9099-C40C66FF867C}">
                  <a14:compatExt spid="_x0000_s26636"/>
                </a:ext>
                <a:ext uri="{FF2B5EF4-FFF2-40B4-BE49-F238E27FC236}">
                  <a16:creationId xmlns:a16="http://schemas.microsoft.com/office/drawing/2014/main" id="{79E6D460-1921-514D-ACDD-418C5B8AAB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47625</xdr:rowOff>
        </xdr:from>
        <xdr:to>
          <xdr:col>4</xdr:col>
          <xdr:colOff>1104900</xdr:colOff>
          <xdr:row>19</xdr:row>
          <xdr:rowOff>409575</xdr:rowOff>
        </xdr:to>
        <xdr:sp macro="" textlink="">
          <xdr:nvSpPr>
            <xdr:cNvPr id="26637" name="Check Box AF2_3" descr="Select All&#10;" hidden="1">
              <a:extLst>
                <a:ext uri="{63B3BB69-23CF-44E3-9099-C40C66FF867C}">
                  <a14:compatExt spid="_x0000_s26637"/>
                </a:ext>
                <a:ext uri="{FF2B5EF4-FFF2-40B4-BE49-F238E27FC236}">
                  <a16:creationId xmlns:a16="http://schemas.microsoft.com/office/drawing/2014/main" id="{0F33FDE3-721F-B849-83D2-6DC2E2E6CF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47625</xdr:rowOff>
        </xdr:from>
        <xdr:to>
          <xdr:col>5</xdr:col>
          <xdr:colOff>1104900</xdr:colOff>
          <xdr:row>19</xdr:row>
          <xdr:rowOff>409575</xdr:rowOff>
        </xdr:to>
        <xdr:sp macro="" textlink="">
          <xdr:nvSpPr>
            <xdr:cNvPr id="26638" name="Check Box AF3_3" descr="Select All&#10;" hidden="1">
              <a:extLst>
                <a:ext uri="{63B3BB69-23CF-44E3-9099-C40C66FF867C}">
                  <a14:compatExt spid="_x0000_s26638"/>
                </a:ext>
                <a:ext uri="{FF2B5EF4-FFF2-40B4-BE49-F238E27FC236}">
                  <a16:creationId xmlns:a16="http://schemas.microsoft.com/office/drawing/2014/main" id="{652EDB80-F5B1-EB4E-A97F-B1CD68F8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47625</xdr:rowOff>
        </xdr:from>
        <xdr:to>
          <xdr:col>6</xdr:col>
          <xdr:colOff>1104900</xdr:colOff>
          <xdr:row>19</xdr:row>
          <xdr:rowOff>409575</xdr:rowOff>
        </xdr:to>
        <xdr:sp macro="" textlink="">
          <xdr:nvSpPr>
            <xdr:cNvPr id="26639" name="Check Box AF4_3" descr="Select All&#10;" hidden="1">
              <a:extLst>
                <a:ext uri="{63B3BB69-23CF-44E3-9099-C40C66FF867C}">
                  <a14:compatExt spid="_x0000_s26639"/>
                </a:ext>
                <a:ext uri="{FF2B5EF4-FFF2-40B4-BE49-F238E27FC236}">
                  <a16:creationId xmlns:a16="http://schemas.microsoft.com/office/drawing/2014/main" id="{FB52F294-BFE8-D248-963D-E77E954671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47625</xdr:rowOff>
        </xdr:from>
        <xdr:to>
          <xdr:col>7</xdr:col>
          <xdr:colOff>1104900</xdr:colOff>
          <xdr:row>19</xdr:row>
          <xdr:rowOff>409575</xdr:rowOff>
        </xdr:to>
        <xdr:sp macro="" textlink="">
          <xdr:nvSpPr>
            <xdr:cNvPr id="26640" name="Check Box AF5_3" descr="Select All&#10;" hidden="1">
              <a:extLst>
                <a:ext uri="{63B3BB69-23CF-44E3-9099-C40C66FF867C}">
                  <a14:compatExt spid="_x0000_s26640"/>
                </a:ext>
                <a:ext uri="{FF2B5EF4-FFF2-40B4-BE49-F238E27FC236}">
                  <a16:creationId xmlns:a16="http://schemas.microsoft.com/office/drawing/2014/main" id="{FC1EAA44-5DD4-0C45-BDA6-D6C433615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47625</xdr:rowOff>
        </xdr:from>
        <xdr:to>
          <xdr:col>3</xdr:col>
          <xdr:colOff>1104900</xdr:colOff>
          <xdr:row>36</xdr:row>
          <xdr:rowOff>409575</xdr:rowOff>
        </xdr:to>
        <xdr:sp macro="" textlink="">
          <xdr:nvSpPr>
            <xdr:cNvPr id="26641" name="Check Box AF1_4" descr="Select All&#10;" hidden="1">
              <a:extLst>
                <a:ext uri="{63B3BB69-23CF-44E3-9099-C40C66FF867C}">
                  <a14:compatExt spid="_x0000_s26641"/>
                </a:ext>
                <a:ext uri="{FF2B5EF4-FFF2-40B4-BE49-F238E27FC236}">
                  <a16:creationId xmlns:a16="http://schemas.microsoft.com/office/drawing/2014/main" id="{59D71636-7BCD-D145-8D74-1EBA38ABD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47625</xdr:rowOff>
        </xdr:from>
        <xdr:to>
          <xdr:col>4</xdr:col>
          <xdr:colOff>1104900</xdr:colOff>
          <xdr:row>36</xdr:row>
          <xdr:rowOff>409575</xdr:rowOff>
        </xdr:to>
        <xdr:sp macro="" textlink="">
          <xdr:nvSpPr>
            <xdr:cNvPr id="26642" name="Check Box AF2_4" descr="Select All&#10;" hidden="1">
              <a:extLst>
                <a:ext uri="{63B3BB69-23CF-44E3-9099-C40C66FF867C}">
                  <a14:compatExt spid="_x0000_s26642"/>
                </a:ext>
                <a:ext uri="{FF2B5EF4-FFF2-40B4-BE49-F238E27FC236}">
                  <a16:creationId xmlns:a16="http://schemas.microsoft.com/office/drawing/2014/main" id="{37F52F0C-0E65-0E4C-87BA-84208591EE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47625</xdr:rowOff>
        </xdr:from>
        <xdr:to>
          <xdr:col>5</xdr:col>
          <xdr:colOff>1104900</xdr:colOff>
          <xdr:row>36</xdr:row>
          <xdr:rowOff>409575</xdr:rowOff>
        </xdr:to>
        <xdr:sp macro="" textlink="">
          <xdr:nvSpPr>
            <xdr:cNvPr id="26643" name="Check Box AF3_4" descr="Select All&#10;" hidden="1">
              <a:extLst>
                <a:ext uri="{63B3BB69-23CF-44E3-9099-C40C66FF867C}">
                  <a14:compatExt spid="_x0000_s26643"/>
                </a:ext>
                <a:ext uri="{FF2B5EF4-FFF2-40B4-BE49-F238E27FC236}">
                  <a16:creationId xmlns:a16="http://schemas.microsoft.com/office/drawing/2014/main" id="{EC7543F3-70D3-7246-A15D-ECB108DE00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47625</xdr:rowOff>
        </xdr:from>
        <xdr:to>
          <xdr:col>6</xdr:col>
          <xdr:colOff>1104900</xdr:colOff>
          <xdr:row>36</xdr:row>
          <xdr:rowOff>409575</xdr:rowOff>
        </xdr:to>
        <xdr:sp macro="" textlink="">
          <xdr:nvSpPr>
            <xdr:cNvPr id="26644" name="Check Box AF4_4" descr="Select All&#10;" hidden="1">
              <a:extLst>
                <a:ext uri="{63B3BB69-23CF-44E3-9099-C40C66FF867C}">
                  <a14:compatExt spid="_x0000_s26644"/>
                </a:ext>
                <a:ext uri="{FF2B5EF4-FFF2-40B4-BE49-F238E27FC236}">
                  <a16:creationId xmlns:a16="http://schemas.microsoft.com/office/drawing/2014/main" id="{F1D283BC-E24F-8045-99DE-018DE769B3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47625</xdr:rowOff>
        </xdr:from>
        <xdr:to>
          <xdr:col>7</xdr:col>
          <xdr:colOff>1104900</xdr:colOff>
          <xdr:row>36</xdr:row>
          <xdr:rowOff>409575</xdr:rowOff>
        </xdr:to>
        <xdr:sp macro="" textlink="">
          <xdr:nvSpPr>
            <xdr:cNvPr id="26645" name="Check Box AF5_4" descr="Select All&#10;" hidden="1">
              <a:extLst>
                <a:ext uri="{63B3BB69-23CF-44E3-9099-C40C66FF867C}">
                  <a14:compatExt spid="_x0000_s26645"/>
                </a:ext>
                <a:ext uri="{FF2B5EF4-FFF2-40B4-BE49-F238E27FC236}">
                  <a16:creationId xmlns:a16="http://schemas.microsoft.com/office/drawing/2014/main" id="{19E065D2-DA33-2742-A12C-240F5CA582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200" b="0" i="0" u="none" strike="noStrike" baseline="0">
                  <a:solidFill>
                    <a:srgbClr val="000000"/>
                  </a:solidFill>
                  <a:latin typeface="Calibri"/>
                  <a:cs typeface="Calibr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14</xdr:row>
          <xdr:rowOff>0</xdr:rowOff>
        </xdr:from>
        <xdr:to>
          <xdr:col>3</xdr:col>
          <xdr:colOff>923925</xdr:colOff>
          <xdr:row>15</xdr:row>
          <xdr:rowOff>85725</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33C93D9-E2B7-F045-9199-A4600B8239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0</xdr:rowOff>
        </xdr:from>
        <xdr:to>
          <xdr:col>3</xdr:col>
          <xdr:colOff>923925</xdr:colOff>
          <xdr:row>16</xdr:row>
          <xdr:rowOff>85725</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620B6D34-C019-C541-AE0C-3CB6D699CA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16</xdr:row>
          <xdr:rowOff>0</xdr:rowOff>
        </xdr:from>
        <xdr:to>
          <xdr:col>3</xdr:col>
          <xdr:colOff>923925</xdr:colOff>
          <xdr:row>17</xdr:row>
          <xdr:rowOff>85725</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28021636-7E8F-064F-BD02-CA51714C6F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17</xdr:row>
          <xdr:rowOff>0</xdr:rowOff>
        </xdr:from>
        <xdr:to>
          <xdr:col>3</xdr:col>
          <xdr:colOff>923925</xdr:colOff>
          <xdr:row>18</xdr:row>
          <xdr:rowOff>85725</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4583AA7C-5C86-DC4A-9F27-A49DE1DB25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18</xdr:row>
          <xdr:rowOff>0</xdr:rowOff>
        </xdr:from>
        <xdr:to>
          <xdr:col>3</xdr:col>
          <xdr:colOff>923925</xdr:colOff>
          <xdr:row>19</xdr:row>
          <xdr:rowOff>85725</xdr:rowOff>
        </xdr:to>
        <xdr:sp macro="" textlink="">
          <xdr:nvSpPr>
            <xdr:cNvPr id="26682" name="Check Box 58" hidden="1">
              <a:extLst>
                <a:ext uri="{63B3BB69-23CF-44E3-9099-C40C66FF867C}">
                  <a14:compatExt spid="_x0000_s26682"/>
                </a:ext>
                <a:ext uri="{FF2B5EF4-FFF2-40B4-BE49-F238E27FC236}">
                  <a16:creationId xmlns:a16="http://schemas.microsoft.com/office/drawing/2014/main" id="{B0CF04DD-B3E0-8548-B989-E497437D13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14</xdr:row>
          <xdr:rowOff>0</xdr:rowOff>
        </xdr:from>
        <xdr:to>
          <xdr:col>4</xdr:col>
          <xdr:colOff>923925</xdr:colOff>
          <xdr:row>15</xdr:row>
          <xdr:rowOff>85725</xdr:rowOff>
        </xdr:to>
        <xdr:sp macro="" textlink="">
          <xdr:nvSpPr>
            <xdr:cNvPr id="26683" name="Check Box 59" hidden="1">
              <a:extLst>
                <a:ext uri="{63B3BB69-23CF-44E3-9099-C40C66FF867C}">
                  <a14:compatExt spid="_x0000_s26683"/>
                </a:ext>
                <a:ext uri="{FF2B5EF4-FFF2-40B4-BE49-F238E27FC236}">
                  <a16:creationId xmlns:a16="http://schemas.microsoft.com/office/drawing/2014/main" id="{72FC2FEE-2CB7-444A-9AEF-E349A1BA7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15</xdr:row>
          <xdr:rowOff>0</xdr:rowOff>
        </xdr:from>
        <xdr:to>
          <xdr:col>4</xdr:col>
          <xdr:colOff>923925</xdr:colOff>
          <xdr:row>16</xdr:row>
          <xdr:rowOff>85725</xdr:rowOff>
        </xdr:to>
        <xdr:sp macro="" textlink="">
          <xdr:nvSpPr>
            <xdr:cNvPr id="26684" name="Check Box 60" hidden="1">
              <a:extLst>
                <a:ext uri="{63B3BB69-23CF-44E3-9099-C40C66FF867C}">
                  <a14:compatExt spid="_x0000_s26684"/>
                </a:ext>
                <a:ext uri="{FF2B5EF4-FFF2-40B4-BE49-F238E27FC236}">
                  <a16:creationId xmlns:a16="http://schemas.microsoft.com/office/drawing/2014/main" id="{73D9EF15-4F7B-654C-A426-A38E7D46BD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16</xdr:row>
          <xdr:rowOff>0</xdr:rowOff>
        </xdr:from>
        <xdr:to>
          <xdr:col>4</xdr:col>
          <xdr:colOff>923925</xdr:colOff>
          <xdr:row>17</xdr:row>
          <xdr:rowOff>85725</xdr:rowOff>
        </xdr:to>
        <xdr:sp macro="" textlink="">
          <xdr:nvSpPr>
            <xdr:cNvPr id="26685" name="Check Box 61" hidden="1">
              <a:extLst>
                <a:ext uri="{63B3BB69-23CF-44E3-9099-C40C66FF867C}">
                  <a14:compatExt spid="_x0000_s26685"/>
                </a:ext>
                <a:ext uri="{FF2B5EF4-FFF2-40B4-BE49-F238E27FC236}">
                  <a16:creationId xmlns:a16="http://schemas.microsoft.com/office/drawing/2014/main" id="{66E2A6CF-2C92-8243-B2C6-0BE922D520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17</xdr:row>
          <xdr:rowOff>0</xdr:rowOff>
        </xdr:from>
        <xdr:to>
          <xdr:col>4</xdr:col>
          <xdr:colOff>923925</xdr:colOff>
          <xdr:row>18</xdr:row>
          <xdr:rowOff>85725</xdr:rowOff>
        </xdr:to>
        <xdr:sp macro="" textlink="">
          <xdr:nvSpPr>
            <xdr:cNvPr id="26686" name="Check Box 62" hidden="1">
              <a:extLst>
                <a:ext uri="{63B3BB69-23CF-44E3-9099-C40C66FF867C}">
                  <a14:compatExt spid="_x0000_s26686"/>
                </a:ext>
                <a:ext uri="{FF2B5EF4-FFF2-40B4-BE49-F238E27FC236}">
                  <a16:creationId xmlns:a16="http://schemas.microsoft.com/office/drawing/2014/main" id="{A3050D2D-C787-8C4A-875E-EA9CD9043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18</xdr:row>
          <xdr:rowOff>0</xdr:rowOff>
        </xdr:from>
        <xdr:to>
          <xdr:col>4</xdr:col>
          <xdr:colOff>923925</xdr:colOff>
          <xdr:row>19</xdr:row>
          <xdr:rowOff>85725</xdr:rowOff>
        </xdr:to>
        <xdr:sp macro="" textlink="">
          <xdr:nvSpPr>
            <xdr:cNvPr id="26687" name="Check Box 63" hidden="1">
              <a:extLst>
                <a:ext uri="{63B3BB69-23CF-44E3-9099-C40C66FF867C}">
                  <a14:compatExt spid="_x0000_s26687"/>
                </a:ext>
                <a:ext uri="{FF2B5EF4-FFF2-40B4-BE49-F238E27FC236}">
                  <a16:creationId xmlns:a16="http://schemas.microsoft.com/office/drawing/2014/main" id="{6836B444-57AA-E24A-9870-BA70980F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14</xdr:row>
          <xdr:rowOff>0</xdr:rowOff>
        </xdr:from>
        <xdr:to>
          <xdr:col>5</xdr:col>
          <xdr:colOff>923925</xdr:colOff>
          <xdr:row>15</xdr:row>
          <xdr:rowOff>85725</xdr:rowOff>
        </xdr:to>
        <xdr:sp macro="" textlink="">
          <xdr:nvSpPr>
            <xdr:cNvPr id="26688" name="Check Box 64" hidden="1">
              <a:extLst>
                <a:ext uri="{63B3BB69-23CF-44E3-9099-C40C66FF867C}">
                  <a14:compatExt spid="_x0000_s26688"/>
                </a:ext>
                <a:ext uri="{FF2B5EF4-FFF2-40B4-BE49-F238E27FC236}">
                  <a16:creationId xmlns:a16="http://schemas.microsoft.com/office/drawing/2014/main" id="{DE6C98C9-F8A8-2D46-B37D-5ECC69E16E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15</xdr:row>
          <xdr:rowOff>0</xdr:rowOff>
        </xdr:from>
        <xdr:to>
          <xdr:col>5</xdr:col>
          <xdr:colOff>923925</xdr:colOff>
          <xdr:row>16</xdr:row>
          <xdr:rowOff>85725</xdr:rowOff>
        </xdr:to>
        <xdr:sp macro="" textlink="">
          <xdr:nvSpPr>
            <xdr:cNvPr id="26689" name="Check Box 65" hidden="1">
              <a:extLst>
                <a:ext uri="{63B3BB69-23CF-44E3-9099-C40C66FF867C}">
                  <a14:compatExt spid="_x0000_s26689"/>
                </a:ext>
                <a:ext uri="{FF2B5EF4-FFF2-40B4-BE49-F238E27FC236}">
                  <a16:creationId xmlns:a16="http://schemas.microsoft.com/office/drawing/2014/main" id="{C638D353-F6B3-644F-BF2E-1A94FF05C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16</xdr:row>
          <xdr:rowOff>0</xdr:rowOff>
        </xdr:from>
        <xdr:to>
          <xdr:col>5</xdr:col>
          <xdr:colOff>923925</xdr:colOff>
          <xdr:row>17</xdr:row>
          <xdr:rowOff>85725</xdr:rowOff>
        </xdr:to>
        <xdr:sp macro="" textlink="">
          <xdr:nvSpPr>
            <xdr:cNvPr id="26690" name="Check Box 66" hidden="1">
              <a:extLst>
                <a:ext uri="{63B3BB69-23CF-44E3-9099-C40C66FF867C}">
                  <a14:compatExt spid="_x0000_s26690"/>
                </a:ext>
                <a:ext uri="{FF2B5EF4-FFF2-40B4-BE49-F238E27FC236}">
                  <a16:creationId xmlns:a16="http://schemas.microsoft.com/office/drawing/2014/main" id="{2B9AB9F0-52CD-444B-9087-E2BEDF44C4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17</xdr:row>
          <xdr:rowOff>0</xdr:rowOff>
        </xdr:from>
        <xdr:to>
          <xdr:col>5</xdr:col>
          <xdr:colOff>923925</xdr:colOff>
          <xdr:row>18</xdr:row>
          <xdr:rowOff>85725</xdr:rowOff>
        </xdr:to>
        <xdr:sp macro="" textlink="">
          <xdr:nvSpPr>
            <xdr:cNvPr id="26691" name="Check Box 67" hidden="1">
              <a:extLst>
                <a:ext uri="{63B3BB69-23CF-44E3-9099-C40C66FF867C}">
                  <a14:compatExt spid="_x0000_s26691"/>
                </a:ext>
                <a:ext uri="{FF2B5EF4-FFF2-40B4-BE49-F238E27FC236}">
                  <a16:creationId xmlns:a16="http://schemas.microsoft.com/office/drawing/2014/main" id="{95790468-A5AA-6348-97A6-3352B90AD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18</xdr:row>
          <xdr:rowOff>0</xdr:rowOff>
        </xdr:from>
        <xdr:to>
          <xdr:col>5</xdr:col>
          <xdr:colOff>923925</xdr:colOff>
          <xdr:row>19</xdr:row>
          <xdr:rowOff>85725</xdr:rowOff>
        </xdr:to>
        <xdr:sp macro="" textlink="">
          <xdr:nvSpPr>
            <xdr:cNvPr id="26692" name="Check Box 68" hidden="1">
              <a:extLst>
                <a:ext uri="{63B3BB69-23CF-44E3-9099-C40C66FF867C}">
                  <a14:compatExt spid="_x0000_s26692"/>
                </a:ext>
                <a:ext uri="{FF2B5EF4-FFF2-40B4-BE49-F238E27FC236}">
                  <a16:creationId xmlns:a16="http://schemas.microsoft.com/office/drawing/2014/main" id="{E2399CCC-C9E1-9D4B-B489-E9F3DA23C0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14</xdr:row>
          <xdr:rowOff>0</xdr:rowOff>
        </xdr:from>
        <xdr:to>
          <xdr:col>6</xdr:col>
          <xdr:colOff>923925</xdr:colOff>
          <xdr:row>15</xdr:row>
          <xdr:rowOff>85725</xdr:rowOff>
        </xdr:to>
        <xdr:sp macro="" textlink="">
          <xdr:nvSpPr>
            <xdr:cNvPr id="26693" name="Check Box 69" hidden="1">
              <a:extLst>
                <a:ext uri="{63B3BB69-23CF-44E3-9099-C40C66FF867C}">
                  <a14:compatExt spid="_x0000_s26693"/>
                </a:ext>
                <a:ext uri="{FF2B5EF4-FFF2-40B4-BE49-F238E27FC236}">
                  <a16:creationId xmlns:a16="http://schemas.microsoft.com/office/drawing/2014/main" id="{FC31E766-4C26-084A-BC0D-A5F1CECEE4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15</xdr:row>
          <xdr:rowOff>0</xdr:rowOff>
        </xdr:from>
        <xdr:to>
          <xdr:col>6</xdr:col>
          <xdr:colOff>923925</xdr:colOff>
          <xdr:row>16</xdr:row>
          <xdr:rowOff>85725</xdr:rowOff>
        </xdr:to>
        <xdr:sp macro="" textlink="">
          <xdr:nvSpPr>
            <xdr:cNvPr id="26694" name="Check Box 70" hidden="1">
              <a:extLst>
                <a:ext uri="{63B3BB69-23CF-44E3-9099-C40C66FF867C}">
                  <a14:compatExt spid="_x0000_s26694"/>
                </a:ext>
                <a:ext uri="{FF2B5EF4-FFF2-40B4-BE49-F238E27FC236}">
                  <a16:creationId xmlns:a16="http://schemas.microsoft.com/office/drawing/2014/main" id="{1B6CE88F-CD4F-E54E-AD6C-E231931FBC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16</xdr:row>
          <xdr:rowOff>0</xdr:rowOff>
        </xdr:from>
        <xdr:to>
          <xdr:col>6</xdr:col>
          <xdr:colOff>923925</xdr:colOff>
          <xdr:row>17</xdr:row>
          <xdr:rowOff>85725</xdr:rowOff>
        </xdr:to>
        <xdr:sp macro="" textlink="">
          <xdr:nvSpPr>
            <xdr:cNvPr id="26695" name="Check Box 71" hidden="1">
              <a:extLst>
                <a:ext uri="{63B3BB69-23CF-44E3-9099-C40C66FF867C}">
                  <a14:compatExt spid="_x0000_s26695"/>
                </a:ext>
                <a:ext uri="{FF2B5EF4-FFF2-40B4-BE49-F238E27FC236}">
                  <a16:creationId xmlns:a16="http://schemas.microsoft.com/office/drawing/2014/main" id="{8A4EC854-3FAD-9D4D-BE35-DD6291ED3B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17</xdr:row>
          <xdr:rowOff>0</xdr:rowOff>
        </xdr:from>
        <xdr:to>
          <xdr:col>6</xdr:col>
          <xdr:colOff>923925</xdr:colOff>
          <xdr:row>18</xdr:row>
          <xdr:rowOff>85725</xdr:rowOff>
        </xdr:to>
        <xdr:sp macro="" textlink="">
          <xdr:nvSpPr>
            <xdr:cNvPr id="26696" name="Check Box 72" hidden="1">
              <a:extLst>
                <a:ext uri="{63B3BB69-23CF-44E3-9099-C40C66FF867C}">
                  <a14:compatExt spid="_x0000_s26696"/>
                </a:ext>
                <a:ext uri="{FF2B5EF4-FFF2-40B4-BE49-F238E27FC236}">
                  <a16:creationId xmlns:a16="http://schemas.microsoft.com/office/drawing/2014/main" id="{D6AC63E2-7F91-B54E-87DF-8A32148F0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18</xdr:row>
          <xdr:rowOff>0</xdr:rowOff>
        </xdr:from>
        <xdr:to>
          <xdr:col>6</xdr:col>
          <xdr:colOff>923925</xdr:colOff>
          <xdr:row>19</xdr:row>
          <xdr:rowOff>85725</xdr:rowOff>
        </xdr:to>
        <xdr:sp macro="" textlink="">
          <xdr:nvSpPr>
            <xdr:cNvPr id="26697" name="Check Box 73" hidden="1">
              <a:extLst>
                <a:ext uri="{63B3BB69-23CF-44E3-9099-C40C66FF867C}">
                  <a14:compatExt spid="_x0000_s26697"/>
                </a:ext>
                <a:ext uri="{FF2B5EF4-FFF2-40B4-BE49-F238E27FC236}">
                  <a16:creationId xmlns:a16="http://schemas.microsoft.com/office/drawing/2014/main" id="{7EF1AC46-2D98-A846-8CEE-207EB0050C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14</xdr:row>
          <xdr:rowOff>0</xdr:rowOff>
        </xdr:from>
        <xdr:to>
          <xdr:col>7</xdr:col>
          <xdr:colOff>923925</xdr:colOff>
          <xdr:row>15</xdr:row>
          <xdr:rowOff>85725</xdr:rowOff>
        </xdr:to>
        <xdr:sp macro="" textlink="">
          <xdr:nvSpPr>
            <xdr:cNvPr id="26698" name="Check Box 74" hidden="1">
              <a:extLst>
                <a:ext uri="{63B3BB69-23CF-44E3-9099-C40C66FF867C}">
                  <a14:compatExt spid="_x0000_s26698"/>
                </a:ext>
                <a:ext uri="{FF2B5EF4-FFF2-40B4-BE49-F238E27FC236}">
                  <a16:creationId xmlns:a16="http://schemas.microsoft.com/office/drawing/2014/main" id="{B368FF9D-209D-934E-B398-6BE55F696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15</xdr:row>
          <xdr:rowOff>0</xdr:rowOff>
        </xdr:from>
        <xdr:to>
          <xdr:col>7</xdr:col>
          <xdr:colOff>923925</xdr:colOff>
          <xdr:row>16</xdr:row>
          <xdr:rowOff>85725</xdr:rowOff>
        </xdr:to>
        <xdr:sp macro="" textlink="">
          <xdr:nvSpPr>
            <xdr:cNvPr id="26699" name="Check Box 75" hidden="1">
              <a:extLst>
                <a:ext uri="{63B3BB69-23CF-44E3-9099-C40C66FF867C}">
                  <a14:compatExt spid="_x0000_s26699"/>
                </a:ext>
                <a:ext uri="{FF2B5EF4-FFF2-40B4-BE49-F238E27FC236}">
                  <a16:creationId xmlns:a16="http://schemas.microsoft.com/office/drawing/2014/main" id="{C3D17AB0-B805-7544-8511-1EC9AD05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16</xdr:row>
          <xdr:rowOff>0</xdr:rowOff>
        </xdr:from>
        <xdr:to>
          <xdr:col>7</xdr:col>
          <xdr:colOff>923925</xdr:colOff>
          <xdr:row>17</xdr:row>
          <xdr:rowOff>85725</xdr:rowOff>
        </xdr:to>
        <xdr:sp macro="" textlink="">
          <xdr:nvSpPr>
            <xdr:cNvPr id="26700" name="Check Box 76" hidden="1">
              <a:extLst>
                <a:ext uri="{63B3BB69-23CF-44E3-9099-C40C66FF867C}">
                  <a14:compatExt spid="_x0000_s26700"/>
                </a:ext>
                <a:ext uri="{FF2B5EF4-FFF2-40B4-BE49-F238E27FC236}">
                  <a16:creationId xmlns:a16="http://schemas.microsoft.com/office/drawing/2014/main" id="{68BC367A-EB01-5B43-9E97-30E6F71A8A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17</xdr:row>
          <xdr:rowOff>0</xdr:rowOff>
        </xdr:from>
        <xdr:to>
          <xdr:col>7</xdr:col>
          <xdr:colOff>923925</xdr:colOff>
          <xdr:row>18</xdr:row>
          <xdr:rowOff>85725</xdr:rowOff>
        </xdr:to>
        <xdr:sp macro="" textlink="">
          <xdr:nvSpPr>
            <xdr:cNvPr id="26701" name="Check Box 77" hidden="1">
              <a:extLst>
                <a:ext uri="{63B3BB69-23CF-44E3-9099-C40C66FF867C}">
                  <a14:compatExt spid="_x0000_s26701"/>
                </a:ext>
                <a:ext uri="{FF2B5EF4-FFF2-40B4-BE49-F238E27FC236}">
                  <a16:creationId xmlns:a16="http://schemas.microsoft.com/office/drawing/2014/main" id="{661A1201-537F-8C4E-AF89-AC5C9D4076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18</xdr:row>
          <xdr:rowOff>0</xdr:rowOff>
        </xdr:from>
        <xdr:to>
          <xdr:col>7</xdr:col>
          <xdr:colOff>923925</xdr:colOff>
          <xdr:row>19</xdr:row>
          <xdr:rowOff>85725</xdr:rowOff>
        </xdr:to>
        <xdr:sp macro="" textlink="">
          <xdr:nvSpPr>
            <xdr:cNvPr id="26702" name="Check Box 78" hidden="1">
              <a:extLst>
                <a:ext uri="{63B3BB69-23CF-44E3-9099-C40C66FF867C}">
                  <a14:compatExt spid="_x0000_s26702"/>
                </a:ext>
                <a:ext uri="{FF2B5EF4-FFF2-40B4-BE49-F238E27FC236}">
                  <a16:creationId xmlns:a16="http://schemas.microsoft.com/office/drawing/2014/main" id="{4C885042-83CE-4B44-8CA3-1E809AC57F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0</xdr:rowOff>
        </xdr:from>
        <xdr:to>
          <xdr:col>3</xdr:col>
          <xdr:colOff>923925</xdr:colOff>
          <xdr:row>21</xdr:row>
          <xdr:rowOff>85725</xdr:rowOff>
        </xdr:to>
        <xdr:sp macro="" textlink="">
          <xdr:nvSpPr>
            <xdr:cNvPr id="26703" name="Check Box 79" hidden="1">
              <a:extLst>
                <a:ext uri="{63B3BB69-23CF-44E3-9099-C40C66FF867C}">
                  <a14:compatExt spid="_x0000_s26703"/>
                </a:ext>
                <a:ext uri="{FF2B5EF4-FFF2-40B4-BE49-F238E27FC236}">
                  <a16:creationId xmlns:a16="http://schemas.microsoft.com/office/drawing/2014/main" id="{2CD7B87A-5B0D-284D-BD92-5FEEC4B0BA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21</xdr:row>
          <xdr:rowOff>0</xdr:rowOff>
        </xdr:from>
        <xdr:to>
          <xdr:col>3</xdr:col>
          <xdr:colOff>923925</xdr:colOff>
          <xdr:row>22</xdr:row>
          <xdr:rowOff>85725</xdr:rowOff>
        </xdr:to>
        <xdr:sp macro="" textlink="">
          <xdr:nvSpPr>
            <xdr:cNvPr id="26704" name="Check Box 80" hidden="1">
              <a:extLst>
                <a:ext uri="{63B3BB69-23CF-44E3-9099-C40C66FF867C}">
                  <a14:compatExt spid="_x0000_s26704"/>
                </a:ext>
                <a:ext uri="{FF2B5EF4-FFF2-40B4-BE49-F238E27FC236}">
                  <a16:creationId xmlns:a16="http://schemas.microsoft.com/office/drawing/2014/main" id="{81F1DAEE-855E-2F48-9DAD-AC32011E6B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22</xdr:row>
          <xdr:rowOff>0</xdr:rowOff>
        </xdr:from>
        <xdr:to>
          <xdr:col>3</xdr:col>
          <xdr:colOff>923925</xdr:colOff>
          <xdr:row>23</xdr:row>
          <xdr:rowOff>85725</xdr:rowOff>
        </xdr:to>
        <xdr:sp macro="" textlink="">
          <xdr:nvSpPr>
            <xdr:cNvPr id="26705" name="Check Box 81" hidden="1">
              <a:extLst>
                <a:ext uri="{63B3BB69-23CF-44E3-9099-C40C66FF867C}">
                  <a14:compatExt spid="_x0000_s26705"/>
                </a:ext>
                <a:ext uri="{FF2B5EF4-FFF2-40B4-BE49-F238E27FC236}">
                  <a16:creationId xmlns:a16="http://schemas.microsoft.com/office/drawing/2014/main" id="{95F3312E-0801-224F-8FBC-BA3A0AEEC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23</xdr:row>
          <xdr:rowOff>0</xdr:rowOff>
        </xdr:from>
        <xdr:to>
          <xdr:col>3</xdr:col>
          <xdr:colOff>923925</xdr:colOff>
          <xdr:row>24</xdr:row>
          <xdr:rowOff>85725</xdr:rowOff>
        </xdr:to>
        <xdr:sp macro="" textlink="">
          <xdr:nvSpPr>
            <xdr:cNvPr id="26706" name="Check Box 82" hidden="1">
              <a:extLst>
                <a:ext uri="{63B3BB69-23CF-44E3-9099-C40C66FF867C}">
                  <a14:compatExt spid="_x0000_s26706"/>
                </a:ext>
                <a:ext uri="{FF2B5EF4-FFF2-40B4-BE49-F238E27FC236}">
                  <a16:creationId xmlns:a16="http://schemas.microsoft.com/office/drawing/2014/main" id="{D6B5A9F4-BCC8-2241-BBD6-FF8A385D5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24</xdr:row>
          <xdr:rowOff>0</xdr:rowOff>
        </xdr:from>
        <xdr:to>
          <xdr:col>3</xdr:col>
          <xdr:colOff>923925</xdr:colOff>
          <xdr:row>25</xdr:row>
          <xdr:rowOff>85725</xdr:rowOff>
        </xdr:to>
        <xdr:sp macro="" textlink="">
          <xdr:nvSpPr>
            <xdr:cNvPr id="26707" name="Check Box 83" hidden="1">
              <a:extLst>
                <a:ext uri="{63B3BB69-23CF-44E3-9099-C40C66FF867C}">
                  <a14:compatExt spid="_x0000_s26707"/>
                </a:ext>
                <a:ext uri="{FF2B5EF4-FFF2-40B4-BE49-F238E27FC236}">
                  <a16:creationId xmlns:a16="http://schemas.microsoft.com/office/drawing/2014/main" id="{E00A85AA-E15C-A54C-A0F6-EC54D9D153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25</xdr:row>
          <xdr:rowOff>0</xdr:rowOff>
        </xdr:from>
        <xdr:to>
          <xdr:col>3</xdr:col>
          <xdr:colOff>923925</xdr:colOff>
          <xdr:row>26</xdr:row>
          <xdr:rowOff>85725</xdr:rowOff>
        </xdr:to>
        <xdr:sp macro="" textlink="">
          <xdr:nvSpPr>
            <xdr:cNvPr id="26708" name="Check Box 84" hidden="1">
              <a:extLst>
                <a:ext uri="{63B3BB69-23CF-44E3-9099-C40C66FF867C}">
                  <a14:compatExt spid="_x0000_s26708"/>
                </a:ext>
                <a:ext uri="{FF2B5EF4-FFF2-40B4-BE49-F238E27FC236}">
                  <a16:creationId xmlns:a16="http://schemas.microsoft.com/office/drawing/2014/main" id="{852FE753-3504-BA45-B436-C13DD9B44B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26</xdr:row>
          <xdr:rowOff>0</xdr:rowOff>
        </xdr:from>
        <xdr:to>
          <xdr:col>3</xdr:col>
          <xdr:colOff>923925</xdr:colOff>
          <xdr:row>27</xdr:row>
          <xdr:rowOff>85725</xdr:rowOff>
        </xdr:to>
        <xdr:sp macro="" textlink="">
          <xdr:nvSpPr>
            <xdr:cNvPr id="26709" name="Check Box 85" hidden="1">
              <a:extLst>
                <a:ext uri="{63B3BB69-23CF-44E3-9099-C40C66FF867C}">
                  <a14:compatExt spid="_x0000_s26709"/>
                </a:ext>
                <a:ext uri="{FF2B5EF4-FFF2-40B4-BE49-F238E27FC236}">
                  <a16:creationId xmlns:a16="http://schemas.microsoft.com/office/drawing/2014/main" id="{D75610D7-904C-E44C-8B8A-EFB7F5C79B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27</xdr:row>
          <xdr:rowOff>0</xdr:rowOff>
        </xdr:from>
        <xdr:to>
          <xdr:col>3</xdr:col>
          <xdr:colOff>923925</xdr:colOff>
          <xdr:row>28</xdr:row>
          <xdr:rowOff>85725</xdr:rowOff>
        </xdr:to>
        <xdr:sp macro="" textlink="">
          <xdr:nvSpPr>
            <xdr:cNvPr id="26710" name="Check Box 86" hidden="1">
              <a:extLst>
                <a:ext uri="{63B3BB69-23CF-44E3-9099-C40C66FF867C}">
                  <a14:compatExt spid="_x0000_s26710"/>
                </a:ext>
                <a:ext uri="{FF2B5EF4-FFF2-40B4-BE49-F238E27FC236}">
                  <a16:creationId xmlns:a16="http://schemas.microsoft.com/office/drawing/2014/main" id="{79F90FBA-FAF5-724E-94D0-B91A2F934A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28</xdr:row>
          <xdr:rowOff>0</xdr:rowOff>
        </xdr:from>
        <xdr:to>
          <xdr:col>3</xdr:col>
          <xdr:colOff>923925</xdr:colOff>
          <xdr:row>29</xdr:row>
          <xdr:rowOff>85725</xdr:rowOff>
        </xdr:to>
        <xdr:sp macro="" textlink="">
          <xdr:nvSpPr>
            <xdr:cNvPr id="26711" name="Check Box 87" hidden="1">
              <a:extLst>
                <a:ext uri="{63B3BB69-23CF-44E3-9099-C40C66FF867C}">
                  <a14:compatExt spid="_x0000_s26711"/>
                </a:ext>
                <a:ext uri="{FF2B5EF4-FFF2-40B4-BE49-F238E27FC236}">
                  <a16:creationId xmlns:a16="http://schemas.microsoft.com/office/drawing/2014/main" id="{5D73DF8B-CAA5-A740-8525-DE4345E5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29</xdr:row>
          <xdr:rowOff>0</xdr:rowOff>
        </xdr:from>
        <xdr:to>
          <xdr:col>3</xdr:col>
          <xdr:colOff>923925</xdr:colOff>
          <xdr:row>30</xdr:row>
          <xdr:rowOff>85725</xdr:rowOff>
        </xdr:to>
        <xdr:sp macro="" textlink="">
          <xdr:nvSpPr>
            <xdr:cNvPr id="26712" name="Check Box 88" hidden="1">
              <a:extLst>
                <a:ext uri="{63B3BB69-23CF-44E3-9099-C40C66FF867C}">
                  <a14:compatExt spid="_x0000_s26712"/>
                </a:ext>
                <a:ext uri="{FF2B5EF4-FFF2-40B4-BE49-F238E27FC236}">
                  <a16:creationId xmlns:a16="http://schemas.microsoft.com/office/drawing/2014/main" id="{AFE2FC09-F0AD-FD47-B107-2DDD4B9B92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30</xdr:row>
          <xdr:rowOff>0</xdr:rowOff>
        </xdr:from>
        <xdr:to>
          <xdr:col>3</xdr:col>
          <xdr:colOff>923925</xdr:colOff>
          <xdr:row>31</xdr:row>
          <xdr:rowOff>85725</xdr:rowOff>
        </xdr:to>
        <xdr:sp macro="" textlink="">
          <xdr:nvSpPr>
            <xdr:cNvPr id="26713" name="Check Box 89" hidden="1">
              <a:extLst>
                <a:ext uri="{63B3BB69-23CF-44E3-9099-C40C66FF867C}">
                  <a14:compatExt spid="_x0000_s26713"/>
                </a:ext>
                <a:ext uri="{FF2B5EF4-FFF2-40B4-BE49-F238E27FC236}">
                  <a16:creationId xmlns:a16="http://schemas.microsoft.com/office/drawing/2014/main" id="{F93D6F3B-0EBB-BB44-9C5B-6FA34EAACF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31</xdr:row>
          <xdr:rowOff>0</xdr:rowOff>
        </xdr:from>
        <xdr:to>
          <xdr:col>3</xdr:col>
          <xdr:colOff>923925</xdr:colOff>
          <xdr:row>32</xdr:row>
          <xdr:rowOff>85725</xdr:rowOff>
        </xdr:to>
        <xdr:sp macro="" textlink="">
          <xdr:nvSpPr>
            <xdr:cNvPr id="26714" name="Check Box 90" hidden="1">
              <a:extLst>
                <a:ext uri="{63B3BB69-23CF-44E3-9099-C40C66FF867C}">
                  <a14:compatExt spid="_x0000_s26714"/>
                </a:ext>
                <a:ext uri="{FF2B5EF4-FFF2-40B4-BE49-F238E27FC236}">
                  <a16:creationId xmlns:a16="http://schemas.microsoft.com/office/drawing/2014/main" id="{03302046-BA4F-0B4F-BD03-BD039746E3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32</xdr:row>
          <xdr:rowOff>0</xdr:rowOff>
        </xdr:from>
        <xdr:to>
          <xdr:col>3</xdr:col>
          <xdr:colOff>923925</xdr:colOff>
          <xdr:row>33</xdr:row>
          <xdr:rowOff>85725</xdr:rowOff>
        </xdr:to>
        <xdr:sp macro="" textlink="">
          <xdr:nvSpPr>
            <xdr:cNvPr id="26715" name="Check Box 91" hidden="1">
              <a:extLst>
                <a:ext uri="{63B3BB69-23CF-44E3-9099-C40C66FF867C}">
                  <a14:compatExt spid="_x0000_s26715"/>
                </a:ext>
                <a:ext uri="{FF2B5EF4-FFF2-40B4-BE49-F238E27FC236}">
                  <a16:creationId xmlns:a16="http://schemas.microsoft.com/office/drawing/2014/main" id="{AFAF5208-D0EC-0641-B6B7-85FDE4B35E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33</xdr:row>
          <xdr:rowOff>0</xdr:rowOff>
        </xdr:from>
        <xdr:to>
          <xdr:col>3</xdr:col>
          <xdr:colOff>923925</xdr:colOff>
          <xdr:row>34</xdr:row>
          <xdr:rowOff>85725</xdr:rowOff>
        </xdr:to>
        <xdr:sp macro="" textlink="">
          <xdr:nvSpPr>
            <xdr:cNvPr id="26716" name="Check Box 92" hidden="1">
              <a:extLst>
                <a:ext uri="{63B3BB69-23CF-44E3-9099-C40C66FF867C}">
                  <a14:compatExt spid="_x0000_s26716"/>
                </a:ext>
                <a:ext uri="{FF2B5EF4-FFF2-40B4-BE49-F238E27FC236}">
                  <a16:creationId xmlns:a16="http://schemas.microsoft.com/office/drawing/2014/main" id="{1CCF782B-5F44-D147-91F2-2447ADE41A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34</xdr:row>
          <xdr:rowOff>0</xdr:rowOff>
        </xdr:from>
        <xdr:to>
          <xdr:col>3</xdr:col>
          <xdr:colOff>923925</xdr:colOff>
          <xdr:row>35</xdr:row>
          <xdr:rowOff>85725</xdr:rowOff>
        </xdr:to>
        <xdr:sp macro="" textlink="">
          <xdr:nvSpPr>
            <xdr:cNvPr id="26717" name="Check Box 93" hidden="1">
              <a:extLst>
                <a:ext uri="{63B3BB69-23CF-44E3-9099-C40C66FF867C}">
                  <a14:compatExt spid="_x0000_s26717"/>
                </a:ext>
                <a:ext uri="{FF2B5EF4-FFF2-40B4-BE49-F238E27FC236}">
                  <a16:creationId xmlns:a16="http://schemas.microsoft.com/office/drawing/2014/main" id="{175B5CE1-8452-F64C-921B-EBF7DA25EF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35</xdr:row>
          <xdr:rowOff>0</xdr:rowOff>
        </xdr:from>
        <xdr:to>
          <xdr:col>3</xdr:col>
          <xdr:colOff>923925</xdr:colOff>
          <xdr:row>36</xdr:row>
          <xdr:rowOff>85725</xdr:rowOff>
        </xdr:to>
        <xdr:sp macro="" textlink="">
          <xdr:nvSpPr>
            <xdr:cNvPr id="26718" name="Check Box 94" hidden="1">
              <a:extLst>
                <a:ext uri="{63B3BB69-23CF-44E3-9099-C40C66FF867C}">
                  <a14:compatExt spid="_x0000_s26718"/>
                </a:ext>
                <a:ext uri="{FF2B5EF4-FFF2-40B4-BE49-F238E27FC236}">
                  <a16:creationId xmlns:a16="http://schemas.microsoft.com/office/drawing/2014/main" id="{FDE26892-047A-8342-AF2A-CF69389C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20</xdr:row>
          <xdr:rowOff>0</xdr:rowOff>
        </xdr:from>
        <xdr:to>
          <xdr:col>4</xdr:col>
          <xdr:colOff>923925</xdr:colOff>
          <xdr:row>21</xdr:row>
          <xdr:rowOff>85725</xdr:rowOff>
        </xdr:to>
        <xdr:sp macro="" textlink="">
          <xdr:nvSpPr>
            <xdr:cNvPr id="26719" name="Check Box 95" hidden="1">
              <a:extLst>
                <a:ext uri="{63B3BB69-23CF-44E3-9099-C40C66FF867C}">
                  <a14:compatExt spid="_x0000_s26719"/>
                </a:ext>
                <a:ext uri="{FF2B5EF4-FFF2-40B4-BE49-F238E27FC236}">
                  <a16:creationId xmlns:a16="http://schemas.microsoft.com/office/drawing/2014/main" id="{180AFA3A-F08D-5A43-80EC-D445DAB93F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21</xdr:row>
          <xdr:rowOff>0</xdr:rowOff>
        </xdr:from>
        <xdr:to>
          <xdr:col>4</xdr:col>
          <xdr:colOff>923925</xdr:colOff>
          <xdr:row>22</xdr:row>
          <xdr:rowOff>85725</xdr:rowOff>
        </xdr:to>
        <xdr:sp macro="" textlink="">
          <xdr:nvSpPr>
            <xdr:cNvPr id="26720" name="Check Box 96" hidden="1">
              <a:extLst>
                <a:ext uri="{63B3BB69-23CF-44E3-9099-C40C66FF867C}">
                  <a14:compatExt spid="_x0000_s26720"/>
                </a:ext>
                <a:ext uri="{FF2B5EF4-FFF2-40B4-BE49-F238E27FC236}">
                  <a16:creationId xmlns:a16="http://schemas.microsoft.com/office/drawing/2014/main" id="{B17102F9-C296-944F-87A8-C319E3838F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22</xdr:row>
          <xdr:rowOff>0</xdr:rowOff>
        </xdr:from>
        <xdr:to>
          <xdr:col>4</xdr:col>
          <xdr:colOff>923925</xdr:colOff>
          <xdr:row>23</xdr:row>
          <xdr:rowOff>85725</xdr:rowOff>
        </xdr:to>
        <xdr:sp macro="" textlink="">
          <xdr:nvSpPr>
            <xdr:cNvPr id="26721" name="Check Box 97" hidden="1">
              <a:extLst>
                <a:ext uri="{63B3BB69-23CF-44E3-9099-C40C66FF867C}">
                  <a14:compatExt spid="_x0000_s26721"/>
                </a:ext>
                <a:ext uri="{FF2B5EF4-FFF2-40B4-BE49-F238E27FC236}">
                  <a16:creationId xmlns:a16="http://schemas.microsoft.com/office/drawing/2014/main" id="{7FDD36A4-9D21-8E41-B0F9-7D0B179FAB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23</xdr:row>
          <xdr:rowOff>0</xdr:rowOff>
        </xdr:from>
        <xdr:to>
          <xdr:col>4</xdr:col>
          <xdr:colOff>923925</xdr:colOff>
          <xdr:row>24</xdr:row>
          <xdr:rowOff>85725</xdr:rowOff>
        </xdr:to>
        <xdr:sp macro="" textlink="">
          <xdr:nvSpPr>
            <xdr:cNvPr id="26722" name="Check Box 98" hidden="1">
              <a:extLst>
                <a:ext uri="{63B3BB69-23CF-44E3-9099-C40C66FF867C}">
                  <a14:compatExt spid="_x0000_s26722"/>
                </a:ext>
                <a:ext uri="{FF2B5EF4-FFF2-40B4-BE49-F238E27FC236}">
                  <a16:creationId xmlns:a16="http://schemas.microsoft.com/office/drawing/2014/main" id="{742742F7-A3A9-7E45-A091-BE0D58D2DD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24</xdr:row>
          <xdr:rowOff>0</xdr:rowOff>
        </xdr:from>
        <xdr:to>
          <xdr:col>4</xdr:col>
          <xdr:colOff>923925</xdr:colOff>
          <xdr:row>25</xdr:row>
          <xdr:rowOff>85725</xdr:rowOff>
        </xdr:to>
        <xdr:sp macro="" textlink="">
          <xdr:nvSpPr>
            <xdr:cNvPr id="26723" name="Check Box 99" hidden="1">
              <a:extLst>
                <a:ext uri="{63B3BB69-23CF-44E3-9099-C40C66FF867C}">
                  <a14:compatExt spid="_x0000_s26723"/>
                </a:ext>
                <a:ext uri="{FF2B5EF4-FFF2-40B4-BE49-F238E27FC236}">
                  <a16:creationId xmlns:a16="http://schemas.microsoft.com/office/drawing/2014/main" id="{D1F6F58D-CEB4-BB4A-B635-807E5CE349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25</xdr:row>
          <xdr:rowOff>0</xdr:rowOff>
        </xdr:from>
        <xdr:to>
          <xdr:col>4</xdr:col>
          <xdr:colOff>923925</xdr:colOff>
          <xdr:row>26</xdr:row>
          <xdr:rowOff>85725</xdr:rowOff>
        </xdr:to>
        <xdr:sp macro="" textlink="">
          <xdr:nvSpPr>
            <xdr:cNvPr id="26724" name="Check Box 100" hidden="1">
              <a:extLst>
                <a:ext uri="{63B3BB69-23CF-44E3-9099-C40C66FF867C}">
                  <a14:compatExt spid="_x0000_s26724"/>
                </a:ext>
                <a:ext uri="{FF2B5EF4-FFF2-40B4-BE49-F238E27FC236}">
                  <a16:creationId xmlns:a16="http://schemas.microsoft.com/office/drawing/2014/main" id="{2FE73AE2-F0FE-D24F-BD95-D7EC869B9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26</xdr:row>
          <xdr:rowOff>0</xdr:rowOff>
        </xdr:from>
        <xdr:to>
          <xdr:col>4</xdr:col>
          <xdr:colOff>923925</xdr:colOff>
          <xdr:row>27</xdr:row>
          <xdr:rowOff>85725</xdr:rowOff>
        </xdr:to>
        <xdr:sp macro="" textlink="">
          <xdr:nvSpPr>
            <xdr:cNvPr id="26725" name="Check Box 101" hidden="1">
              <a:extLst>
                <a:ext uri="{63B3BB69-23CF-44E3-9099-C40C66FF867C}">
                  <a14:compatExt spid="_x0000_s26725"/>
                </a:ext>
                <a:ext uri="{FF2B5EF4-FFF2-40B4-BE49-F238E27FC236}">
                  <a16:creationId xmlns:a16="http://schemas.microsoft.com/office/drawing/2014/main" id="{469C4E2E-5CE0-9B42-AC78-8C846275E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27</xdr:row>
          <xdr:rowOff>0</xdr:rowOff>
        </xdr:from>
        <xdr:to>
          <xdr:col>4</xdr:col>
          <xdr:colOff>923925</xdr:colOff>
          <xdr:row>28</xdr:row>
          <xdr:rowOff>85725</xdr:rowOff>
        </xdr:to>
        <xdr:sp macro="" textlink="">
          <xdr:nvSpPr>
            <xdr:cNvPr id="26726" name="Check Box 102" hidden="1">
              <a:extLst>
                <a:ext uri="{63B3BB69-23CF-44E3-9099-C40C66FF867C}">
                  <a14:compatExt spid="_x0000_s26726"/>
                </a:ext>
                <a:ext uri="{FF2B5EF4-FFF2-40B4-BE49-F238E27FC236}">
                  <a16:creationId xmlns:a16="http://schemas.microsoft.com/office/drawing/2014/main" id="{B925EDC1-68C3-BE4A-AD9D-B420A0778F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28</xdr:row>
          <xdr:rowOff>0</xdr:rowOff>
        </xdr:from>
        <xdr:to>
          <xdr:col>4</xdr:col>
          <xdr:colOff>923925</xdr:colOff>
          <xdr:row>29</xdr:row>
          <xdr:rowOff>85725</xdr:rowOff>
        </xdr:to>
        <xdr:sp macro="" textlink="">
          <xdr:nvSpPr>
            <xdr:cNvPr id="26727" name="Check Box 103" hidden="1">
              <a:extLst>
                <a:ext uri="{63B3BB69-23CF-44E3-9099-C40C66FF867C}">
                  <a14:compatExt spid="_x0000_s26727"/>
                </a:ext>
                <a:ext uri="{FF2B5EF4-FFF2-40B4-BE49-F238E27FC236}">
                  <a16:creationId xmlns:a16="http://schemas.microsoft.com/office/drawing/2014/main" id="{56E58EA1-FFF5-B44A-B070-35E655B2A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29</xdr:row>
          <xdr:rowOff>0</xdr:rowOff>
        </xdr:from>
        <xdr:to>
          <xdr:col>4</xdr:col>
          <xdr:colOff>923925</xdr:colOff>
          <xdr:row>30</xdr:row>
          <xdr:rowOff>85725</xdr:rowOff>
        </xdr:to>
        <xdr:sp macro="" textlink="">
          <xdr:nvSpPr>
            <xdr:cNvPr id="26728" name="Check Box 104" hidden="1">
              <a:extLst>
                <a:ext uri="{63B3BB69-23CF-44E3-9099-C40C66FF867C}">
                  <a14:compatExt spid="_x0000_s26728"/>
                </a:ext>
                <a:ext uri="{FF2B5EF4-FFF2-40B4-BE49-F238E27FC236}">
                  <a16:creationId xmlns:a16="http://schemas.microsoft.com/office/drawing/2014/main" id="{FA2FFC20-C85C-8346-8AC4-0BC562B06C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30</xdr:row>
          <xdr:rowOff>0</xdr:rowOff>
        </xdr:from>
        <xdr:to>
          <xdr:col>4</xdr:col>
          <xdr:colOff>923925</xdr:colOff>
          <xdr:row>31</xdr:row>
          <xdr:rowOff>85725</xdr:rowOff>
        </xdr:to>
        <xdr:sp macro="" textlink="">
          <xdr:nvSpPr>
            <xdr:cNvPr id="26729" name="Check Box 105" hidden="1">
              <a:extLst>
                <a:ext uri="{63B3BB69-23CF-44E3-9099-C40C66FF867C}">
                  <a14:compatExt spid="_x0000_s26729"/>
                </a:ext>
                <a:ext uri="{FF2B5EF4-FFF2-40B4-BE49-F238E27FC236}">
                  <a16:creationId xmlns:a16="http://schemas.microsoft.com/office/drawing/2014/main" id="{7F65201C-9829-B045-996A-882D3BB510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31</xdr:row>
          <xdr:rowOff>0</xdr:rowOff>
        </xdr:from>
        <xdr:to>
          <xdr:col>4</xdr:col>
          <xdr:colOff>923925</xdr:colOff>
          <xdr:row>32</xdr:row>
          <xdr:rowOff>85725</xdr:rowOff>
        </xdr:to>
        <xdr:sp macro="" textlink="">
          <xdr:nvSpPr>
            <xdr:cNvPr id="26730" name="Check Box 106" hidden="1">
              <a:extLst>
                <a:ext uri="{63B3BB69-23CF-44E3-9099-C40C66FF867C}">
                  <a14:compatExt spid="_x0000_s26730"/>
                </a:ext>
                <a:ext uri="{FF2B5EF4-FFF2-40B4-BE49-F238E27FC236}">
                  <a16:creationId xmlns:a16="http://schemas.microsoft.com/office/drawing/2014/main" id="{DEE59280-C068-EC41-8511-8E058D9B26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32</xdr:row>
          <xdr:rowOff>0</xdr:rowOff>
        </xdr:from>
        <xdr:to>
          <xdr:col>4</xdr:col>
          <xdr:colOff>923925</xdr:colOff>
          <xdr:row>33</xdr:row>
          <xdr:rowOff>85725</xdr:rowOff>
        </xdr:to>
        <xdr:sp macro="" textlink="">
          <xdr:nvSpPr>
            <xdr:cNvPr id="26731" name="Check Box 107" hidden="1">
              <a:extLst>
                <a:ext uri="{63B3BB69-23CF-44E3-9099-C40C66FF867C}">
                  <a14:compatExt spid="_x0000_s26731"/>
                </a:ext>
                <a:ext uri="{FF2B5EF4-FFF2-40B4-BE49-F238E27FC236}">
                  <a16:creationId xmlns:a16="http://schemas.microsoft.com/office/drawing/2014/main" id="{BC8E078A-71BD-1E43-9007-019B10CAD0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33</xdr:row>
          <xdr:rowOff>0</xdr:rowOff>
        </xdr:from>
        <xdr:to>
          <xdr:col>4</xdr:col>
          <xdr:colOff>923925</xdr:colOff>
          <xdr:row>34</xdr:row>
          <xdr:rowOff>85725</xdr:rowOff>
        </xdr:to>
        <xdr:sp macro="" textlink="">
          <xdr:nvSpPr>
            <xdr:cNvPr id="26732" name="Check Box 108" hidden="1">
              <a:extLst>
                <a:ext uri="{63B3BB69-23CF-44E3-9099-C40C66FF867C}">
                  <a14:compatExt spid="_x0000_s26732"/>
                </a:ext>
                <a:ext uri="{FF2B5EF4-FFF2-40B4-BE49-F238E27FC236}">
                  <a16:creationId xmlns:a16="http://schemas.microsoft.com/office/drawing/2014/main" id="{017A0F4F-C212-9C40-A891-440B56570D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34</xdr:row>
          <xdr:rowOff>0</xdr:rowOff>
        </xdr:from>
        <xdr:to>
          <xdr:col>4</xdr:col>
          <xdr:colOff>923925</xdr:colOff>
          <xdr:row>35</xdr:row>
          <xdr:rowOff>85725</xdr:rowOff>
        </xdr:to>
        <xdr:sp macro="" textlink="">
          <xdr:nvSpPr>
            <xdr:cNvPr id="26733" name="Check Box 109" hidden="1">
              <a:extLst>
                <a:ext uri="{63B3BB69-23CF-44E3-9099-C40C66FF867C}">
                  <a14:compatExt spid="_x0000_s26733"/>
                </a:ext>
                <a:ext uri="{FF2B5EF4-FFF2-40B4-BE49-F238E27FC236}">
                  <a16:creationId xmlns:a16="http://schemas.microsoft.com/office/drawing/2014/main" id="{2F32DA72-5734-3A4B-B1D7-FFA7B1C1F4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35</xdr:row>
          <xdr:rowOff>0</xdr:rowOff>
        </xdr:from>
        <xdr:to>
          <xdr:col>4</xdr:col>
          <xdr:colOff>923925</xdr:colOff>
          <xdr:row>36</xdr:row>
          <xdr:rowOff>85725</xdr:rowOff>
        </xdr:to>
        <xdr:sp macro="" textlink="">
          <xdr:nvSpPr>
            <xdr:cNvPr id="26734" name="Check Box 110" hidden="1">
              <a:extLst>
                <a:ext uri="{63B3BB69-23CF-44E3-9099-C40C66FF867C}">
                  <a14:compatExt spid="_x0000_s26734"/>
                </a:ext>
                <a:ext uri="{FF2B5EF4-FFF2-40B4-BE49-F238E27FC236}">
                  <a16:creationId xmlns:a16="http://schemas.microsoft.com/office/drawing/2014/main" id="{0F4AAC76-D501-C648-8645-2D6C7711B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20</xdr:row>
          <xdr:rowOff>0</xdr:rowOff>
        </xdr:from>
        <xdr:to>
          <xdr:col>5</xdr:col>
          <xdr:colOff>923925</xdr:colOff>
          <xdr:row>21</xdr:row>
          <xdr:rowOff>85725</xdr:rowOff>
        </xdr:to>
        <xdr:sp macro="" textlink="">
          <xdr:nvSpPr>
            <xdr:cNvPr id="26735" name="Check Box 111" hidden="1">
              <a:extLst>
                <a:ext uri="{63B3BB69-23CF-44E3-9099-C40C66FF867C}">
                  <a14:compatExt spid="_x0000_s26735"/>
                </a:ext>
                <a:ext uri="{FF2B5EF4-FFF2-40B4-BE49-F238E27FC236}">
                  <a16:creationId xmlns:a16="http://schemas.microsoft.com/office/drawing/2014/main" id="{BDA251A3-CEC9-F848-A17C-5E6A1E0930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21</xdr:row>
          <xdr:rowOff>0</xdr:rowOff>
        </xdr:from>
        <xdr:to>
          <xdr:col>5</xdr:col>
          <xdr:colOff>923925</xdr:colOff>
          <xdr:row>22</xdr:row>
          <xdr:rowOff>85725</xdr:rowOff>
        </xdr:to>
        <xdr:sp macro="" textlink="">
          <xdr:nvSpPr>
            <xdr:cNvPr id="26736" name="Check Box 112" hidden="1">
              <a:extLst>
                <a:ext uri="{63B3BB69-23CF-44E3-9099-C40C66FF867C}">
                  <a14:compatExt spid="_x0000_s26736"/>
                </a:ext>
                <a:ext uri="{FF2B5EF4-FFF2-40B4-BE49-F238E27FC236}">
                  <a16:creationId xmlns:a16="http://schemas.microsoft.com/office/drawing/2014/main" id="{32A2B4A5-AA84-704D-8FC2-F2C55FB95D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22</xdr:row>
          <xdr:rowOff>0</xdr:rowOff>
        </xdr:from>
        <xdr:to>
          <xdr:col>5</xdr:col>
          <xdr:colOff>923925</xdr:colOff>
          <xdr:row>23</xdr:row>
          <xdr:rowOff>85725</xdr:rowOff>
        </xdr:to>
        <xdr:sp macro="" textlink="">
          <xdr:nvSpPr>
            <xdr:cNvPr id="26737" name="Check Box 113" hidden="1">
              <a:extLst>
                <a:ext uri="{63B3BB69-23CF-44E3-9099-C40C66FF867C}">
                  <a14:compatExt spid="_x0000_s26737"/>
                </a:ext>
                <a:ext uri="{FF2B5EF4-FFF2-40B4-BE49-F238E27FC236}">
                  <a16:creationId xmlns:a16="http://schemas.microsoft.com/office/drawing/2014/main" id="{627B2639-8112-D744-B538-76AE739A52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23</xdr:row>
          <xdr:rowOff>0</xdr:rowOff>
        </xdr:from>
        <xdr:to>
          <xdr:col>5</xdr:col>
          <xdr:colOff>923925</xdr:colOff>
          <xdr:row>24</xdr:row>
          <xdr:rowOff>85725</xdr:rowOff>
        </xdr:to>
        <xdr:sp macro="" textlink="">
          <xdr:nvSpPr>
            <xdr:cNvPr id="26738" name="Check Box 114" hidden="1">
              <a:extLst>
                <a:ext uri="{63B3BB69-23CF-44E3-9099-C40C66FF867C}">
                  <a14:compatExt spid="_x0000_s26738"/>
                </a:ext>
                <a:ext uri="{FF2B5EF4-FFF2-40B4-BE49-F238E27FC236}">
                  <a16:creationId xmlns:a16="http://schemas.microsoft.com/office/drawing/2014/main" id="{32E817A0-394A-1B49-82CA-2447EE167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24</xdr:row>
          <xdr:rowOff>0</xdr:rowOff>
        </xdr:from>
        <xdr:to>
          <xdr:col>5</xdr:col>
          <xdr:colOff>923925</xdr:colOff>
          <xdr:row>25</xdr:row>
          <xdr:rowOff>85725</xdr:rowOff>
        </xdr:to>
        <xdr:sp macro="" textlink="">
          <xdr:nvSpPr>
            <xdr:cNvPr id="26739" name="Check Box 115" hidden="1">
              <a:extLst>
                <a:ext uri="{63B3BB69-23CF-44E3-9099-C40C66FF867C}">
                  <a14:compatExt spid="_x0000_s26739"/>
                </a:ext>
                <a:ext uri="{FF2B5EF4-FFF2-40B4-BE49-F238E27FC236}">
                  <a16:creationId xmlns:a16="http://schemas.microsoft.com/office/drawing/2014/main" id="{59A7EF97-5E63-F645-9727-1F7AAD0620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25</xdr:row>
          <xdr:rowOff>0</xdr:rowOff>
        </xdr:from>
        <xdr:to>
          <xdr:col>5</xdr:col>
          <xdr:colOff>923925</xdr:colOff>
          <xdr:row>26</xdr:row>
          <xdr:rowOff>85725</xdr:rowOff>
        </xdr:to>
        <xdr:sp macro="" textlink="">
          <xdr:nvSpPr>
            <xdr:cNvPr id="26740" name="Check Box 116" hidden="1">
              <a:extLst>
                <a:ext uri="{63B3BB69-23CF-44E3-9099-C40C66FF867C}">
                  <a14:compatExt spid="_x0000_s26740"/>
                </a:ext>
                <a:ext uri="{FF2B5EF4-FFF2-40B4-BE49-F238E27FC236}">
                  <a16:creationId xmlns:a16="http://schemas.microsoft.com/office/drawing/2014/main" id="{3216C358-22C1-EF44-8D0B-F67184063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26</xdr:row>
          <xdr:rowOff>0</xdr:rowOff>
        </xdr:from>
        <xdr:to>
          <xdr:col>5</xdr:col>
          <xdr:colOff>923925</xdr:colOff>
          <xdr:row>27</xdr:row>
          <xdr:rowOff>85725</xdr:rowOff>
        </xdr:to>
        <xdr:sp macro="" textlink="">
          <xdr:nvSpPr>
            <xdr:cNvPr id="26741" name="Check Box 117" hidden="1">
              <a:extLst>
                <a:ext uri="{63B3BB69-23CF-44E3-9099-C40C66FF867C}">
                  <a14:compatExt spid="_x0000_s26741"/>
                </a:ext>
                <a:ext uri="{FF2B5EF4-FFF2-40B4-BE49-F238E27FC236}">
                  <a16:creationId xmlns:a16="http://schemas.microsoft.com/office/drawing/2014/main" id="{74CF1532-09D5-324C-AA2C-A5A66AF8B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27</xdr:row>
          <xdr:rowOff>0</xdr:rowOff>
        </xdr:from>
        <xdr:to>
          <xdr:col>5</xdr:col>
          <xdr:colOff>923925</xdr:colOff>
          <xdr:row>28</xdr:row>
          <xdr:rowOff>85725</xdr:rowOff>
        </xdr:to>
        <xdr:sp macro="" textlink="">
          <xdr:nvSpPr>
            <xdr:cNvPr id="26742" name="Check Box 118" hidden="1">
              <a:extLst>
                <a:ext uri="{63B3BB69-23CF-44E3-9099-C40C66FF867C}">
                  <a14:compatExt spid="_x0000_s26742"/>
                </a:ext>
                <a:ext uri="{FF2B5EF4-FFF2-40B4-BE49-F238E27FC236}">
                  <a16:creationId xmlns:a16="http://schemas.microsoft.com/office/drawing/2014/main" id="{C73AA19A-87F8-0340-AA67-DC50E8EA1C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28</xdr:row>
          <xdr:rowOff>0</xdr:rowOff>
        </xdr:from>
        <xdr:to>
          <xdr:col>5</xdr:col>
          <xdr:colOff>923925</xdr:colOff>
          <xdr:row>29</xdr:row>
          <xdr:rowOff>85725</xdr:rowOff>
        </xdr:to>
        <xdr:sp macro="" textlink="">
          <xdr:nvSpPr>
            <xdr:cNvPr id="26743" name="Check Box 119" hidden="1">
              <a:extLst>
                <a:ext uri="{63B3BB69-23CF-44E3-9099-C40C66FF867C}">
                  <a14:compatExt spid="_x0000_s26743"/>
                </a:ext>
                <a:ext uri="{FF2B5EF4-FFF2-40B4-BE49-F238E27FC236}">
                  <a16:creationId xmlns:a16="http://schemas.microsoft.com/office/drawing/2014/main" id="{3E2F4E64-FCA4-9D4B-A50F-15DDFD2091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29</xdr:row>
          <xdr:rowOff>0</xdr:rowOff>
        </xdr:from>
        <xdr:to>
          <xdr:col>5</xdr:col>
          <xdr:colOff>923925</xdr:colOff>
          <xdr:row>30</xdr:row>
          <xdr:rowOff>85725</xdr:rowOff>
        </xdr:to>
        <xdr:sp macro="" textlink="">
          <xdr:nvSpPr>
            <xdr:cNvPr id="26744" name="Check Box 120" hidden="1">
              <a:extLst>
                <a:ext uri="{63B3BB69-23CF-44E3-9099-C40C66FF867C}">
                  <a14:compatExt spid="_x0000_s26744"/>
                </a:ext>
                <a:ext uri="{FF2B5EF4-FFF2-40B4-BE49-F238E27FC236}">
                  <a16:creationId xmlns:a16="http://schemas.microsoft.com/office/drawing/2014/main" id="{FB9354F7-F70D-4F43-BF4C-168FC3679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30</xdr:row>
          <xdr:rowOff>0</xdr:rowOff>
        </xdr:from>
        <xdr:to>
          <xdr:col>5</xdr:col>
          <xdr:colOff>923925</xdr:colOff>
          <xdr:row>31</xdr:row>
          <xdr:rowOff>85725</xdr:rowOff>
        </xdr:to>
        <xdr:sp macro="" textlink="">
          <xdr:nvSpPr>
            <xdr:cNvPr id="26745" name="Check Box 121" hidden="1">
              <a:extLst>
                <a:ext uri="{63B3BB69-23CF-44E3-9099-C40C66FF867C}">
                  <a14:compatExt spid="_x0000_s26745"/>
                </a:ext>
                <a:ext uri="{FF2B5EF4-FFF2-40B4-BE49-F238E27FC236}">
                  <a16:creationId xmlns:a16="http://schemas.microsoft.com/office/drawing/2014/main" id="{E01216B3-24D1-0D4D-A3FC-0C341FB4D5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31</xdr:row>
          <xdr:rowOff>0</xdr:rowOff>
        </xdr:from>
        <xdr:to>
          <xdr:col>5</xdr:col>
          <xdr:colOff>923925</xdr:colOff>
          <xdr:row>32</xdr:row>
          <xdr:rowOff>85725</xdr:rowOff>
        </xdr:to>
        <xdr:sp macro="" textlink="">
          <xdr:nvSpPr>
            <xdr:cNvPr id="26746" name="Check Box 122" hidden="1">
              <a:extLst>
                <a:ext uri="{63B3BB69-23CF-44E3-9099-C40C66FF867C}">
                  <a14:compatExt spid="_x0000_s26746"/>
                </a:ext>
                <a:ext uri="{FF2B5EF4-FFF2-40B4-BE49-F238E27FC236}">
                  <a16:creationId xmlns:a16="http://schemas.microsoft.com/office/drawing/2014/main" id="{0829C097-1FCE-074A-852B-E2EE9ACF8D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32</xdr:row>
          <xdr:rowOff>0</xdr:rowOff>
        </xdr:from>
        <xdr:to>
          <xdr:col>5</xdr:col>
          <xdr:colOff>923925</xdr:colOff>
          <xdr:row>33</xdr:row>
          <xdr:rowOff>85725</xdr:rowOff>
        </xdr:to>
        <xdr:sp macro="" textlink="">
          <xdr:nvSpPr>
            <xdr:cNvPr id="26747" name="Check Box 123" hidden="1">
              <a:extLst>
                <a:ext uri="{63B3BB69-23CF-44E3-9099-C40C66FF867C}">
                  <a14:compatExt spid="_x0000_s26747"/>
                </a:ext>
                <a:ext uri="{FF2B5EF4-FFF2-40B4-BE49-F238E27FC236}">
                  <a16:creationId xmlns:a16="http://schemas.microsoft.com/office/drawing/2014/main" id="{1580DFEE-C164-584F-B171-CF37E05C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33</xdr:row>
          <xdr:rowOff>0</xdr:rowOff>
        </xdr:from>
        <xdr:to>
          <xdr:col>5</xdr:col>
          <xdr:colOff>923925</xdr:colOff>
          <xdr:row>34</xdr:row>
          <xdr:rowOff>85725</xdr:rowOff>
        </xdr:to>
        <xdr:sp macro="" textlink="">
          <xdr:nvSpPr>
            <xdr:cNvPr id="26748" name="Check Box 124" hidden="1">
              <a:extLst>
                <a:ext uri="{63B3BB69-23CF-44E3-9099-C40C66FF867C}">
                  <a14:compatExt spid="_x0000_s26748"/>
                </a:ext>
                <a:ext uri="{FF2B5EF4-FFF2-40B4-BE49-F238E27FC236}">
                  <a16:creationId xmlns:a16="http://schemas.microsoft.com/office/drawing/2014/main" id="{1EE17FB4-E533-3C46-ABCF-FEA28A380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34</xdr:row>
          <xdr:rowOff>0</xdr:rowOff>
        </xdr:from>
        <xdr:to>
          <xdr:col>5</xdr:col>
          <xdr:colOff>923925</xdr:colOff>
          <xdr:row>35</xdr:row>
          <xdr:rowOff>85725</xdr:rowOff>
        </xdr:to>
        <xdr:sp macro="" textlink="">
          <xdr:nvSpPr>
            <xdr:cNvPr id="26749" name="Check Box 125" hidden="1">
              <a:extLst>
                <a:ext uri="{63B3BB69-23CF-44E3-9099-C40C66FF867C}">
                  <a14:compatExt spid="_x0000_s26749"/>
                </a:ext>
                <a:ext uri="{FF2B5EF4-FFF2-40B4-BE49-F238E27FC236}">
                  <a16:creationId xmlns:a16="http://schemas.microsoft.com/office/drawing/2014/main" id="{CE74C089-E1E0-9C4A-91E6-9103447C26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35</xdr:row>
          <xdr:rowOff>0</xdr:rowOff>
        </xdr:from>
        <xdr:to>
          <xdr:col>5</xdr:col>
          <xdr:colOff>923925</xdr:colOff>
          <xdr:row>36</xdr:row>
          <xdr:rowOff>85725</xdr:rowOff>
        </xdr:to>
        <xdr:sp macro="" textlink="">
          <xdr:nvSpPr>
            <xdr:cNvPr id="26750" name="Check Box 126" hidden="1">
              <a:extLst>
                <a:ext uri="{63B3BB69-23CF-44E3-9099-C40C66FF867C}">
                  <a14:compatExt spid="_x0000_s26750"/>
                </a:ext>
                <a:ext uri="{FF2B5EF4-FFF2-40B4-BE49-F238E27FC236}">
                  <a16:creationId xmlns:a16="http://schemas.microsoft.com/office/drawing/2014/main" id="{587C036D-D2E5-8E4A-8A14-727ACC02EF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20</xdr:row>
          <xdr:rowOff>0</xdr:rowOff>
        </xdr:from>
        <xdr:to>
          <xdr:col>6</xdr:col>
          <xdr:colOff>923925</xdr:colOff>
          <xdr:row>21</xdr:row>
          <xdr:rowOff>85725</xdr:rowOff>
        </xdr:to>
        <xdr:sp macro="" textlink="">
          <xdr:nvSpPr>
            <xdr:cNvPr id="26751" name="Check Box 127" hidden="1">
              <a:extLst>
                <a:ext uri="{63B3BB69-23CF-44E3-9099-C40C66FF867C}">
                  <a14:compatExt spid="_x0000_s26751"/>
                </a:ext>
                <a:ext uri="{FF2B5EF4-FFF2-40B4-BE49-F238E27FC236}">
                  <a16:creationId xmlns:a16="http://schemas.microsoft.com/office/drawing/2014/main" id="{C4504978-A2E2-3245-BA57-16EA4D92D6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21</xdr:row>
          <xdr:rowOff>0</xdr:rowOff>
        </xdr:from>
        <xdr:to>
          <xdr:col>6</xdr:col>
          <xdr:colOff>923925</xdr:colOff>
          <xdr:row>22</xdr:row>
          <xdr:rowOff>85725</xdr:rowOff>
        </xdr:to>
        <xdr:sp macro="" textlink="">
          <xdr:nvSpPr>
            <xdr:cNvPr id="26752" name="Check Box 128" hidden="1">
              <a:extLst>
                <a:ext uri="{63B3BB69-23CF-44E3-9099-C40C66FF867C}">
                  <a14:compatExt spid="_x0000_s26752"/>
                </a:ext>
                <a:ext uri="{FF2B5EF4-FFF2-40B4-BE49-F238E27FC236}">
                  <a16:creationId xmlns:a16="http://schemas.microsoft.com/office/drawing/2014/main" id="{677ACF75-2F1B-E943-A5A3-20E1DD9EF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0</xdr:rowOff>
        </xdr:from>
        <xdr:to>
          <xdr:col>6</xdr:col>
          <xdr:colOff>923925</xdr:colOff>
          <xdr:row>23</xdr:row>
          <xdr:rowOff>85725</xdr:rowOff>
        </xdr:to>
        <xdr:sp macro="" textlink="">
          <xdr:nvSpPr>
            <xdr:cNvPr id="26753" name="Check Box 129" hidden="1">
              <a:extLst>
                <a:ext uri="{63B3BB69-23CF-44E3-9099-C40C66FF867C}">
                  <a14:compatExt spid="_x0000_s26753"/>
                </a:ext>
                <a:ext uri="{FF2B5EF4-FFF2-40B4-BE49-F238E27FC236}">
                  <a16:creationId xmlns:a16="http://schemas.microsoft.com/office/drawing/2014/main" id="{311295D1-3A99-ED4A-9E18-72E2163DA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0</xdr:rowOff>
        </xdr:from>
        <xdr:to>
          <xdr:col>6</xdr:col>
          <xdr:colOff>923925</xdr:colOff>
          <xdr:row>24</xdr:row>
          <xdr:rowOff>85725</xdr:rowOff>
        </xdr:to>
        <xdr:sp macro="" textlink="">
          <xdr:nvSpPr>
            <xdr:cNvPr id="26754" name="Check Box 130" hidden="1">
              <a:extLst>
                <a:ext uri="{63B3BB69-23CF-44E3-9099-C40C66FF867C}">
                  <a14:compatExt spid="_x0000_s26754"/>
                </a:ext>
                <a:ext uri="{FF2B5EF4-FFF2-40B4-BE49-F238E27FC236}">
                  <a16:creationId xmlns:a16="http://schemas.microsoft.com/office/drawing/2014/main" id="{90BBE854-10AB-F240-B818-F712872F89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0</xdr:rowOff>
        </xdr:from>
        <xdr:to>
          <xdr:col>6</xdr:col>
          <xdr:colOff>923925</xdr:colOff>
          <xdr:row>25</xdr:row>
          <xdr:rowOff>85725</xdr:rowOff>
        </xdr:to>
        <xdr:sp macro="" textlink="">
          <xdr:nvSpPr>
            <xdr:cNvPr id="26755" name="Check Box 131" hidden="1">
              <a:extLst>
                <a:ext uri="{63B3BB69-23CF-44E3-9099-C40C66FF867C}">
                  <a14:compatExt spid="_x0000_s26755"/>
                </a:ext>
                <a:ext uri="{FF2B5EF4-FFF2-40B4-BE49-F238E27FC236}">
                  <a16:creationId xmlns:a16="http://schemas.microsoft.com/office/drawing/2014/main" id="{41B16E1B-82AB-C841-8F61-5961F79D86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0</xdr:rowOff>
        </xdr:from>
        <xdr:to>
          <xdr:col>6</xdr:col>
          <xdr:colOff>923925</xdr:colOff>
          <xdr:row>26</xdr:row>
          <xdr:rowOff>85725</xdr:rowOff>
        </xdr:to>
        <xdr:sp macro="" textlink="">
          <xdr:nvSpPr>
            <xdr:cNvPr id="26756" name="Check Box 132" hidden="1">
              <a:extLst>
                <a:ext uri="{63B3BB69-23CF-44E3-9099-C40C66FF867C}">
                  <a14:compatExt spid="_x0000_s26756"/>
                </a:ext>
                <a:ext uri="{FF2B5EF4-FFF2-40B4-BE49-F238E27FC236}">
                  <a16:creationId xmlns:a16="http://schemas.microsoft.com/office/drawing/2014/main" id="{F75AE635-80D8-B441-85A5-F1CEF3A8EF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26</xdr:row>
          <xdr:rowOff>0</xdr:rowOff>
        </xdr:from>
        <xdr:to>
          <xdr:col>6</xdr:col>
          <xdr:colOff>923925</xdr:colOff>
          <xdr:row>27</xdr:row>
          <xdr:rowOff>85725</xdr:rowOff>
        </xdr:to>
        <xdr:sp macro="" textlink="">
          <xdr:nvSpPr>
            <xdr:cNvPr id="26757" name="Check Box 133" hidden="1">
              <a:extLst>
                <a:ext uri="{63B3BB69-23CF-44E3-9099-C40C66FF867C}">
                  <a14:compatExt spid="_x0000_s26757"/>
                </a:ext>
                <a:ext uri="{FF2B5EF4-FFF2-40B4-BE49-F238E27FC236}">
                  <a16:creationId xmlns:a16="http://schemas.microsoft.com/office/drawing/2014/main" id="{26F26703-F8ED-1642-967F-BAE37FBA1B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27</xdr:row>
          <xdr:rowOff>0</xdr:rowOff>
        </xdr:from>
        <xdr:to>
          <xdr:col>6</xdr:col>
          <xdr:colOff>923925</xdr:colOff>
          <xdr:row>28</xdr:row>
          <xdr:rowOff>85725</xdr:rowOff>
        </xdr:to>
        <xdr:sp macro="" textlink="">
          <xdr:nvSpPr>
            <xdr:cNvPr id="26758" name="Check Box 134" hidden="1">
              <a:extLst>
                <a:ext uri="{63B3BB69-23CF-44E3-9099-C40C66FF867C}">
                  <a14:compatExt spid="_x0000_s26758"/>
                </a:ext>
                <a:ext uri="{FF2B5EF4-FFF2-40B4-BE49-F238E27FC236}">
                  <a16:creationId xmlns:a16="http://schemas.microsoft.com/office/drawing/2014/main" id="{CCF6DCC9-D0DD-064A-AE70-F6DF4544BE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28</xdr:row>
          <xdr:rowOff>0</xdr:rowOff>
        </xdr:from>
        <xdr:to>
          <xdr:col>6</xdr:col>
          <xdr:colOff>923925</xdr:colOff>
          <xdr:row>29</xdr:row>
          <xdr:rowOff>85725</xdr:rowOff>
        </xdr:to>
        <xdr:sp macro="" textlink="">
          <xdr:nvSpPr>
            <xdr:cNvPr id="26759" name="Check Box 135" hidden="1">
              <a:extLst>
                <a:ext uri="{63B3BB69-23CF-44E3-9099-C40C66FF867C}">
                  <a14:compatExt spid="_x0000_s26759"/>
                </a:ext>
                <a:ext uri="{FF2B5EF4-FFF2-40B4-BE49-F238E27FC236}">
                  <a16:creationId xmlns:a16="http://schemas.microsoft.com/office/drawing/2014/main" id="{B04C2457-833E-2843-B349-CCFB396351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29</xdr:row>
          <xdr:rowOff>0</xdr:rowOff>
        </xdr:from>
        <xdr:to>
          <xdr:col>6</xdr:col>
          <xdr:colOff>923925</xdr:colOff>
          <xdr:row>30</xdr:row>
          <xdr:rowOff>85725</xdr:rowOff>
        </xdr:to>
        <xdr:sp macro="" textlink="">
          <xdr:nvSpPr>
            <xdr:cNvPr id="26760" name="Check Box 136" hidden="1">
              <a:extLst>
                <a:ext uri="{63B3BB69-23CF-44E3-9099-C40C66FF867C}">
                  <a14:compatExt spid="_x0000_s26760"/>
                </a:ext>
                <a:ext uri="{FF2B5EF4-FFF2-40B4-BE49-F238E27FC236}">
                  <a16:creationId xmlns:a16="http://schemas.microsoft.com/office/drawing/2014/main" id="{B4A66C19-75F3-FB47-B297-46DB2339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30</xdr:row>
          <xdr:rowOff>0</xdr:rowOff>
        </xdr:from>
        <xdr:to>
          <xdr:col>6</xdr:col>
          <xdr:colOff>923925</xdr:colOff>
          <xdr:row>31</xdr:row>
          <xdr:rowOff>85725</xdr:rowOff>
        </xdr:to>
        <xdr:sp macro="" textlink="">
          <xdr:nvSpPr>
            <xdr:cNvPr id="26761" name="Check Box 137" hidden="1">
              <a:extLst>
                <a:ext uri="{63B3BB69-23CF-44E3-9099-C40C66FF867C}">
                  <a14:compatExt spid="_x0000_s26761"/>
                </a:ext>
                <a:ext uri="{FF2B5EF4-FFF2-40B4-BE49-F238E27FC236}">
                  <a16:creationId xmlns:a16="http://schemas.microsoft.com/office/drawing/2014/main" id="{F2F77436-1E29-AB47-A748-331F0BCA1E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31</xdr:row>
          <xdr:rowOff>0</xdr:rowOff>
        </xdr:from>
        <xdr:to>
          <xdr:col>6</xdr:col>
          <xdr:colOff>923925</xdr:colOff>
          <xdr:row>32</xdr:row>
          <xdr:rowOff>85725</xdr:rowOff>
        </xdr:to>
        <xdr:sp macro="" textlink="">
          <xdr:nvSpPr>
            <xdr:cNvPr id="26762" name="Check Box 138" hidden="1">
              <a:extLst>
                <a:ext uri="{63B3BB69-23CF-44E3-9099-C40C66FF867C}">
                  <a14:compatExt spid="_x0000_s26762"/>
                </a:ext>
                <a:ext uri="{FF2B5EF4-FFF2-40B4-BE49-F238E27FC236}">
                  <a16:creationId xmlns:a16="http://schemas.microsoft.com/office/drawing/2014/main" id="{6BF19C8C-B49C-D847-968D-F2C5936637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32</xdr:row>
          <xdr:rowOff>0</xdr:rowOff>
        </xdr:from>
        <xdr:to>
          <xdr:col>6</xdr:col>
          <xdr:colOff>923925</xdr:colOff>
          <xdr:row>33</xdr:row>
          <xdr:rowOff>85725</xdr:rowOff>
        </xdr:to>
        <xdr:sp macro="" textlink="">
          <xdr:nvSpPr>
            <xdr:cNvPr id="26763" name="Check Box 139" hidden="1">
              <a:extLst>
                <a:ext uri="{63B3BB69-23CF-44E3-9099-C40C66FF867C}">
                  <a14:compatExt spid="_x0000_s26763"/>
                </a:ext>
                <a:ext uri="{FF2B5EF4-FFF2-40B4-BE49-F238E27FC236}">
                  <a16:creationId xmlns:a16="http://schemas.microsoft.com/office/drawing/2014/main" id="{14F56972-A127-EB44-BC7A-42D90606E7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33</xdr:row>
          <xdr:rowOff>0</xdr:rowOff>
        </xdr:from>
        <xdr:to>
          <xdr:col>6</xdr:col>
          <xdr:colOff>923925</xdr:colOff>
          <xdr:row>34</xdr:row>
          <xdr:rowOff>85725</xdr:rowOff>
        </xdr:to>
        <xdr:sp macro="" textlink="">
          <xdr:nvSpPr>
            <xdr:cNvPr id="26764" name="Check Box 140" hidden="1">
              <a:extLst>
                <a:ext uri="{63B3BB69-23CF-44E3-9099-C40C66FF867C}">
                  <a14:compatExt spid="_x0000_s26764"/>
                </a:ext>
                <a:ext uri="{FF2B5EF4-FFF2-40B4-BE49-F238E27FC236}">
                  <a16:creationId xmlns:a16="http://schemas.microsoft.com/office/drawing/2014/main" id="{94C84250-DFF6-8445-B2BD-254C852B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34</xdr:row>
          <xdr:rowOff>0</xdr:rowOff>
        </xdr:from>
        <xdr:to>
          <xdr:col>6</xdr:col>
          <xdr:colOff>923925</xdr:colOff>
          <xdr:row>35</xdr:row>
          <xdr:rowOff>85725</xdr:rowOff>
        </xdr:to>
        <xdr:sp macro="" textlink="">
          <xdr:nvSpPr>
            <xdr:cNvPr id="26765" name="Check Box 141" hidden="1">
              <a:extLst>
                <a:ext uri="{63B3BB69-23CF-44E3-9099-C40C66FF867C}">
                  <a14:compatExt spid="_x0000_s26765"/>
                </a:ext>
                <a:ext uri="{FF2B5EF4-FFF2-40B4-BE49-F238E27FC236}">
                  <a16:creationId xmlns:a16="http://schemas.microsoft.com/office/drawing/2014/main" id="{6DDE77FC-D709-044E-B001-0EFBD5A15F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35</xdr:row>
          <xdr:rowOff>0</xdr:rowOff>
        </xdr:from>
        <xdr:to>
          <xdr:col>6</xdr:col>
          <xdr:colOff>923925</xdr:colOff>
          <xdr:row>36</xdr:row>
          <xdr:rowOff>85725</xdr:rowOff>
        </xdr:to>
        <xdr:sp macro="" textlink="">
          <xdr:nvSpPr>
            <xdr:cNvPr id="26766" name="Check Box 142" hidden="1">
              <a:extLst>
                <a:ext uri="{63B3BB69-23CF-44E3-9099-C40C66FF867C}">
                  <a14:compatExt spid="_x0000_s26766"/>
                </a:ext>
                <a:ext uri="{FF2B5EF4-FFF2-40B4-BE49-F238E27FC236}">
                  <a16:creationId xmlns:a16="http://schemas.microsoft.com/office/drawing/2014/main" id="{A605A267-CBDF-9242-A610-1D97AD09EB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20</xdr:row>
          <xdr:rowOff>0</xdr:rowOff>
        </xdr:from>
        <xdr:to>
          <xdr:col>7</xdr:col>
          <xdr:colOff>923925</xdr:colOff>
          <xdr:row>21</xdr:row>
          <xdr:rowOff>85725</xdr:rowOff>
        </xdr:to>
        <xdr:sp macro="" textlink="">
          <xdr:nvSpPr>
            <xdr:cNvPr id="26767" name="Check Box 143" hidden="1">
              <a:extLst>
                <a:ext uri="{63B3BB69-23CF-44E3-9099-C40C66FF867C}">
                  <a14:compatExt spid="_x0000_s26767"/>
                </a:ext>
                <a:ext uri="{FF2B5EF4-FFF2-40B4-BE49-F238E27FC236}">
                  <a16:creationId xmlns:a16="http://schemas.microsoft.com/office/drawing/2014/main" id="{05453832-EFD2-AE4B-BC44-48DFD3CEA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21</xdr:row>
          <xdr:rowOff>0</xdr:rowOff>
        </xdr:from>
        <xdr:to>
          <xdr:col>7</xdr:col>
          <xdr:colOff>923925</xdr:colOff>
          <xdr:row>22</xdr:row>
          <xdr:rowOff>85725</xdr:rowOff>
        </xdr:to>
        <xdr:sp macro="" textlink="">
          <xdr:nvSpPr>
            <xdr:cNvPr id="26768" name="Check Box 144" hidden="1">
              <a:extLst>
                <a:ext uri="{63B3BB69-23CF-44E3-9099-C40C66FF867C}">
                  <a14:compatExt spid="_x0000_s26768"/>
                </a:ext>
                <a:ext uri="{FF2B5EF4-FFF2-40B4-BE49-F238E27FC236}">
                  <a16:creationId xmlns:a16="http://schemas.microsoft.com/office/drawing/2014/main" id="{05FAFA21-43E7-3C44-96A7-D3E9F0CCD0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22</xdr:row>
          <xdr:rowOff>0</xdr:rowOff>
        </xdr:from>
        <xdr:to>
          <xdr:col>7</xdr:col>
          <xdr:colOff>923925</xdr:colOff>
          <xdr:row>23</xdr:row>
          <xdr:rowOff>85725</xdr:rowOff>
        </xdr:to>
        <xdr:sp macro="" textlink="">
          <xdr:nvSpPr>
            <xdr:cNvPr id="26769" name="Check Box 145" hidden="1">
              <a:extLst>
                <a:ext uri="{63B3BB69-23CF-44E3-9099-C40C66FF867C}">
                  <a14:compatExt spid="_x0000_s26769"/>
                </a:ext>
                <a:ext uri="{FF2B5EF4-FFF2-40B4-BE49-F238E27FC236}">
                  <a16:creationId xmlns:a16="http://schemas.microsoft.com/office/drawing/2014/main" id="{3CDC9A18-1682-BF4D-A958-4BD134659A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23</xdr:row>
          <xdr:rowOff>0</xdr:rowOff>
        </xdr:from>
        <xdr:to>
          <xdr:col>7</xdr:col>
          <xdr:colOff>923925</xdr:colOff>
          <xdr:row>24</xdr:row>
          <xdr:rowOff>85725</xdr:rowOff>
        </xdr:to>
        <xdr:sp macro="" textlink="">
          <xdr:nvSpPr>
            <xdr:cNvPr id="26770" name="Check Box 146" hidden="1">
              <a:extLst>
                <a:ext uri="{63B3BB69-23CF-44E3-9099-C40C66FF867C}">
                  <a14:compatExt spid="_x0000_s26770"/>
                </a:ext>
                <a:ext uri="{FF2B5EF4-FFF2-40B4-BE49-F238E27FC236}">
                  <a16:creationId xmlns:a16="http://schemas.microsoft.com/office/drawing/2014/main" id="{EFE1C1AE-4879-8E44-9631-BDAB71841D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24</xdr:row>
          <xdr:rowOff>0</xdr:rowOff>
        </xdr:from>
        <xdr:to>
          <xdr:col>7</xdr:col>
          <xdr:colOff>923925</xdr:colOff>
          <xdr:row>25</xdr:row>
          <xdr:rowOff>85725</xdr:rowOff>
        </xdr:to>
        <xdr:sp macro="" textlink="">
          <xdr:nvSpPr>
            <xdr:cNvPr id="26771" name="Check Box 147" hidden="1">
              <a:extLst>
                <a:ext uri="{63B3BB69-23CF-44E3-9099-C40C66FF867C}">
                  <a14:compatExt spid="_x0000_s26771"/>
                </a:ext>
                <a:ext uri="{FF2B5EF4-FFF2-40B4-BE49-F238E27FC236}">
                  <a16:creationId xmlns:a16="http://schemas.microsoft.com/office/drawing/2014/main" id="{97535B54-438C-9443-8818-496A7B56B6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25</xdr:row>
          <xdr:rowOff>0</xdr:rowOff>
        </xdr:from>
        <xdr:to>
          <xdr:col>7</xdr:col>
          <xdr:colOff>923925</xdr:colOff>
          <xdr:row>26</xdr:row>
          <xdr:rowOff>85725</xdr:rowOff>
        </xdr:to>
        <xdr:sp macro="" textlink="">
          <xdr:nvSpPr>
            <xdr:cNvPr id="26772" name="Check Box 148" hidden="1">
              <a:extLst>
                <a:ext uri="{63B3BB69-23CF-44E3-9099-C40C66FF867C}">
                  <a14:compatExt spid="_x0000_s26772"/>
                </a:ext>
                <a:ext uri="{FF2B5EF4-FFF2-40B4-BE49-F238E27FC236}">
                  <a16:creationId xmlns:a16="http://schemas.microsoft.com/office/drawing/2014/main" id="{5568EC20-FF9E-6D45-AB70-9ED18CF51F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26</xdr:row>
          <xdr:rowOff>0</xdr:rowOff>
        </xdr:from>
        <xdr:to>
          <xdr:col>7</xdr:col>
          <xdr:colOff>923925</xdr:colOff>
          <xdr:row>27</xdr:row>
          <xdr:rowOff>85725</xdr:rowOff>
        </xdr:to>
        <xdr:sp macro="" textlink="">
          <xdr:nvSpPr>
            <xdr:cNvPr id="26773" name="Check Box 149" hidden="1">
              <a:extLst>
                <a:ext uri="{63B3BB69-23CF-44E3-9099-C40C66FF867C}">
                  <a14:compatExt spid="_x0000_s26773"/>
                </a:ext>
                <a:ext uri="{FF2B5EF4-FFF2-40B4-BE49-F238E27FC236}">
                  <a16:creationId xmlns:a16="http://schemas.microsoft.com/office/drawing/2014/main" id="{9801467D-D52B-5442-9357-DCFA4105E2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27</xdr:row>
          <xdr:rowOff>0</xdr:rowOff>
        </xdr:from>
        <xdr:to>
          <xdr:col>7</xdr:col>
          <xdr:colOff>923925</xdr:colOff>
          <xdr:row>28</xdr:row>
          <xdr:rowOff>85725</xdr:rowOff>
        </xdr:to>
        <xdr:sp macro="" textlink="">
          <xdr:nvSpPr>
            <xdr:cNvPr id="26774" name="Check Box 150" hidden="1">
              <a:extLst>
                <a:ext uri="{63B3BB69-23CF-44E3-9099-C40C66FF867C}">
                  <a14:compatExt spid="_x0000_s26774"/>
                </a:ext>
                <a:ext uri="{FF2B5EF4-FFF2-40B4-BE49-F238E27FC236}">
                  <a16:creationId xmlns:a16="http://schemas.microsoft.com/office/drawing/2014/main" id="{AB415BBD-6FAC-774E-BA8B-86F7D6334C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28</xdr:row>
          <xdr:rowOff>0</xdr:rowOff>
        </xdr:from>
        <xdr:to>
          <xdr:col>7</xdr:col>
          <xdr:colOff>923925</xdr:colOff>
          <xdr:row>29</xdr:row>
          <xdr:rowOff>85725</xdr:rowOff>
        </xdr:to>
        <xdr:sp macro="" textlink="">
          <xdr:nvSpPr>
            <xdr:cNvPr id="26775" name="Check Box 151" hidden="1">
              <a:extLst>
                <a:ext uri="{63B3BB69-23CF-44E3-9099-C40C66FF867C}">
                  <a14:compatExt spid="_x0000_s26775"/>
                </a:ext>
                <a:ext uri="{FF2B5EF4-FFF2-40B4-BE49-F238E27FC236}">
                  <a16:creationId xmlns:a16="http://schemas.microsoft.com/office/drawing/2014/main" id="{5C85ED55-D9EB-A04A-9134-B9767496C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29</xdr:row>
          <xdr:rowOff>0</xdr:rowOff>
        </xdr:from>
        <xdr:to>
          <xdr:col>7</xdr:col>
          <xdr:colOff>923925</xdr:colOff>
          <xdr:row>30</xdr:row>
          <xdr:rowOff>85725</xdr:rowOff>
        </xdr:to>
        <xdr:sp macro="" textlink="">
          <xdr:nvSpPr>
            <xdr:cNvPr id="26776" name="Check Box 152" hidden="1">
              <a:extLst>
                <a:ext uri="{63B3BB69-23CF-44E3-9099-C40C66FF867C}">
                  <a14:compatExt spid="_x0000_s26776"/>
                </a:ext>
                <a:ext uri="{FF2B5EF4-FFF2-40B4-BE49-F238E27FC236}">
                  <a16:creationId xmlns:a16="http://schemas.microsoft.com/office/drawing/2014/main" id="{84A69A50-76E3-0048-8F78-FA0F09EED0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30</xdr:row>
          <xdr:rowOff>0</xdr:rowOff>
        </xdr:from>
        <xdr:to>
          <xdr:col>7</xdr:col>
          <xdr:colOff>923925</xdr:colOff>
          <xdr:row>31</xdr:row>
          <xdr:rowOff>85725</xdr:rowOff>
        </xdr:to>
        <xdr:sp macro="" textlink="">
          <xdr:nvSpPr>
            <xdr:cNvPr id="26777" name="Check Box 153" hidden="1">
              <a:extLst>
                <a:ext uri="{63B3BB69-23CF-44E3-9099-C40C66FF867C}">
                  <a14:compatExt spid="_x0000_s26777"/>
                </a:ext>
                <a:ext uri="{FF2B5EF4-FFF2-40B4-BE49-F238E27FC236}">
                  <a16:creationId xmlns:a16="http://schemas.microsoft.com/office/drawing/2014/main" id="{315B4F15-E6C6-6E4A-912C-A52BA5CBBA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31</xdr:row>
          <xdr:rowOff>0</xdr:rowOff>
        </xdr:from>
        <xdr:to>
          <xdr:col>7</xdr:col>
          <xdr:colOff>923925</xdr:colOff>
          <xdr:row>32</xdr:row>
          <xdr:rowOff>85725</xdr:rowOff>
        </xdr:to>
        <xdr:sp macro="" textlink="">
          <xdr:nvSpPr>
            <xdr:cNvPr id="26778" name="Check Box 154" hidden="1">
              <a:extLst>
                <a:ext uri="{63B3BB69-23CF-44E3-9099-C40C66FF867C}">
                  <a14:compatExt spid="_x0000_s26778"/>
                </a:ext>
                <a:ext uri="{FF2B5EF4-FFF2-40B4-BE49-F238E27FC236}">
                  <a16:creationId xmlns:a16="http://schemas.microsoft.com/office/drawing/2014/main" id="{CC8086D8-A410-1C43-969C-E4166E5F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32</xdr:row>
          <xdr:rowOff>0</xdr:rowOff>
        </xdr:from>
        <xdr:to>
          <xdr:col>7</xdr:col>
          <xdr:colOff>923925</xdr:colOff>
          <xdr:row>33</xdr:row>
          <xdr:rowOff>85725</xdr:rowOff>
        </xdr:to>
        <xdr:sp macro="" textlink="">
          <xdr:nvSpPr>
            <xdr:cNvPr id="26779" name="Check Box 155" hidden="1">
              <a:extLst>
                <a:ext uri="{63B3BB69-23CF-44E3-9099-C40C66FF867C}">
                  <a14:compatExt spid="_x0000_s26779"/>
                </a:ext>
                <a:ext uri="{FF2B5EF4-FFF2-40B4-BE49-F238E27FC236}">
                  <a16:creationId xmlns:a16="http://schemas.microsoft.com/office/drawing/2014/main" id="{5FBE38C9-D29C-BE44-A00C-D4DEEFF11A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33</xdr:row>
          <xdr:rowOff>0</xdr:rowOff>
        </xdr:from>
        <xdr:to>
          <xdr:col>7</xdr:col>
          <xdr:colOff>923925</xdr:colOff>
          <xdr:row>34</xdr:row>
          <xdr:rowOff>85725</xdr:rowOff>
        </xdr:to>
        <xdr:sp macro="" textlink="">
          <xdr:nvSpPr>
            <xdr:cNvPr id="26780" name="Check Box 156" hidden="1">
              <a:extLst>
                <a:ext uri="{63B3BB69-23CF-44E3-9099-C40C66FF867C}">
                  <a14:compatExt spid="_x0000_s26780"/>
                </a:ext>
                <a:ext uri="{FF2B5EF4-FFF2-40B4-BE49-F238E27FC236}">
                  <a16:creationId xmlns:a16="http://schemas.microsoft.com/office/drawing/2014/main" id="{0C189774-4D60-DB48-A787-BC84369585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34</xdr:row>
          <xdr:rowOff>0</xdr:rowOff>
        </xdr:from>
        <xdr:to>
          <xdr:col>7</xdr:col>
          <xdr:colOff>923925</xdr:colOff>
          <xdr:row>35</xdr:row>
          <xdr:rowOff>85725</xdr:rowOff>
        </xdr:to>
        <xdr:sp macro="" textlink="">
          <xdr:nvSpPr>
            <xdr:cNvPr id="26781" name="Check Box 157" hidden="1">
              <a:extLst>
                <a:ext uri="{63B3BB69-23CF-44E3-9099-C40C66FF867C}">
                  <a14:compatExt spid="_x0000_s26781"/>
                </a:ext>
                <a:ext uri="{FF2B5EF4-FFF2-40B4-BE49-F238E27FC236}">
                  <a16:creationId xmlns:a16="http://schemas.microsoft.com/office/drawing/2014/main" id="{C3E2925C-188A-5C4B-A8E8-5454DF8B7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35</xdr:row>
          <xdr:rowOff>0</xdr:rowOff>
        </xdr:from>
        <xdr:to>
          <xdr:col>7</xdr:col>
          <xdr:colOff>923925</xdr:colOff>
          <xdr:row>36</xdr:row>
          <xdr:rowOff>85725</xdr:rowOff>
        </xdr:to>
        <xdr:sp macro="" textlink="">
          <xdr:nvSpPr>
            <xdr:cNvPr id="26782" name="Check Box 158" hidden="1">
              <a:extLst>
                <a:ext uri="{63B3BB69-23CF-44E3-9099-C40C66FF867C}">
                  <a14:compatExt spid="_x0000_s26782"/>
                </a:ext>
                <a:ext uri="{FF2B5EF4-FFF2-40B4-BE49-F238E27FC236}">
                  <a16:creationId xmlns:a16="http://schemas.microsoft.com/office/drawing/2014/main" id="{670DB141-0739-D34E-B5EF-441B6A5F3F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37</xdr:row>
          <xdr:rowOff>0</xdr:rowOff>
        </xdr:from>
        <xdr:to>
          <xdr:col>3</xdr:col>
          <xdr:colOff>923925</xdr:colOff>
          <xdr:row>38</xdr:row>
          <xdr:rowOff>85725</xdr:rowOff>
        </xdr:to>
        <xdr:sp macro="" textlink="">
          <xdr:nvSpPr>
            <xdr:cNvPr id="26783" name="Check Box 159" hidden="1">
              <a:extLst>
                <a:ext uri="{63B3BB69-23CF-44E3-9099-C40C66FF867C}">
                  <a14:compatExt spid="_x0000_s26783"/>
                </a:ext>
                <a:ext uri="{FF2B5EF4-FFF2-40B4-BE49-F238E27FC236}">
                  <a16:creationId xmlns:a16="http://schemas.microsoft.com/office/drawing/2014/main" id="{395DAD27-6907-0C4E-A57C-CEAEEE2AAF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38</xdr:row>
          <xdr:rowOff>0</xdr:rowOff>
        </xdr:from>
        <xdr:to>
          <xdr:col>3</xdr:col>
          <xdr:colOff>923925</xdr:colOff>
          <xdr:row>39</xdr:row>
          <xdr:rowOff>85725</xdr:rowOff>
        </xdr:to>
        <xdr:sp macro="" textlink="">
          <xdr:nvSpPr>
            <xdr:cNvPr id="26784" name="Check Box 160" hidden="1">
              <a:extLst>
                <a:ext uri="{63B3BB69-23CF-44E3-9099-C40C66FF867C}">
                  <a14:compatExt spid="_x0000_s26784"/>
                </a:ext>
                <a:ext uri="{FF2B5EF4-FFF2-40B4-BE49-F238E27FC236}">
                  <a16:creationId xmlns:a16="http://schemas.microsoft.com/office/drawing/2014/main" id="{BF1CDE5D-7DFB-004C-A8B0-E47F6CB82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39</xdr:row>
          <xdr:rowOff>0</xdr:rowOff>
        </xdr:from>
        <xdr:to>
          <xdr:col>3</xdr:col>
          <xdr:colOff>923925</xdr:colOff>
          <xdr:row>40</xdr:row>
          <xdr:rowOff>85725</xdr:rowOff>
        </xdr:to>
        <xdr:sp macro="" textlink="">
          <xdr:nvSpPr>
            <xdr:cNvPr id="26785" name="Check Box 161" hidden="1">
              <a:extLst>
                <a:ext uri="{63B3BB69-23CF-44E3-9099-C40C66FF867C}">
                  <a14:compatExt spid="_x0000_s26785"/>
                </a:ext>
                <a:ext uri="{FF2B5EF4-FFF2-40B4-BE49-F238E27FC236}">
                  <a16:creationId xmlns:a16="http://schemas.microsoft.com/office/drawing/2014/main" id="{4FCBE4C1-D3AA-6549-B0E7-2FE26A9E9F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40</xdr:row>
          <xdr:rowOff>0</xdr:rowOff>
        </xdr:from>
        <xdr:to>
          <xdr:col>3</xdr:col>
          <xdr:colOff>923925</xdr:colOff>
          <xdr:row>41</xdr:row>
          <xdr:rowOff>85725</xdr:rowOff>
        </xdr:to>
        <xdr:sp macro="" textlink="">
          <xdr:nvSpPr>
            <xdr:cNvPr id="26786" name="Check Box 162" hidden="1">
              <a:extLst>
                <a:ext uri="{63B3BB69-23CF-44E3-9099-C40C66FF867C}">
                  <a14:compatExt spid="_x0000_s26786"/>
                </a:ext>
                <a:ext uri="{FF2B5EF4-FFF2-40B4-BE49-F238E27FC236}">
                  <a16:creationId xmlns:a16="http://schemas.microsoft.com/office/drawing/2014/main" id="{FB338D31-6982-C140-A7A1-6FB8710A4E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41</xdr:row>
          <xdr:rowOff>0</xdr:rowOff>
        </xdr:from>
        <xdr:to>
          <xdr:col>3</xdr:col>
          <xdr:colOff>923925</xdr:colOff>
          <xdr:row>42</xdr:row>
          <xdr:rowOff>85725</xdr:rowOff>
        </xdr:to>
        <xdr:sp macro="" textlink="">
          <xdr:nvSpPr>
            <xdr:cNvPr id="26787" name="Check Box 163" hidden="1">
              <a:extLst>
                <a:ext uri="{63B3BB69-23CF-44E3-9099-C40C66FF867C}">
                  <a14:compatExt spid="_x0000_s26787"/>
                </a:ext>
                <a:ext uri="{FF2B5EF4-FFF2-40B4-BE49-F238E27FC236}">
                  <a16:creationId xmlns:a16="http://schemas.microsoft.com/office/drawing/2014/main" id="{A70E1A40-E586-2E4E-947F-BEB63DED3C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42</xdr:row>
          <xdr:rowOff>0</xdr:rowOff>
        </xdr:from>
        <xdr:to>
          <xdr:col>3</xdr:col>
          <xdr:colOff>923925</xdr:colOff>
          <xdr:row>43</xdr:row>
          <xdr:rowOff>85725</xdr:rowOff>
        </xdr:to>
        <xdr:sp macro="" textlink="">
          <xdr:nvSpPr>
            <xdr:cNvPr id="26788" name="Check Box 164" hidden="1">
              <a:extLst>
                <a:ext uri="{63B3BB69-23CF-44E3-9099-C40C66FF867C}">
                  <a14:compatExt spid="_x0000_s26788"/>
                </a:ext>
                <a:ext uri="{FF2B5EF4-FFF2-40B4-BE49-F238E27FC236}">
                  <a16:creationId xmlns:a16="http://schemas.microsoft.com/office/drawing/2014/main" id="{3DF10C36-32B5-EB4D-A0BA-1B28C30E2D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43</xdr:row>
          <xdr:rowOff>0</xdr:rowOff>
        </xdr:from>
        <xdr:to>
          <xdr:col>3</xdr:col>
          <xdr:colOff>923925</xdr:colOff>
          <xdr:row>44</xdr:row>
          <xdr:rowOff>85725</xdr:rowOff>
        </xdr:to>
        <xdr:sp macro="" textlink="">
          <xdr:nvSpPr>
            <xdr:cNvPr id="26789" name="Check Box 165" hidden="1">
              <a:extLst>
                <a:ext uri="{63B3BB69-23CF-44E3-9099-C40C66FF867C}">
                  <a14:compatExt spid="_x0000_s26789"/>
                </a:ext>
                <a:ext uri="{FF2B5EF4-FFF2-40B4-BE49-F238E27FC236}">
                  <a16:creationId xmlns:a16="http://schemas.microsoft.com/office/drawing/2014/main" id="{03091D62-F8CC-D14D-ABBC-B11EBF81B4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44</xdr:row>
          <xdr:rowOff>0</xdr:rowOff>
        </xdr:from>
        <xdr:to>
          <xdr:col>3</xdr:col>
          <xdr:colOff>923925</xdr:colOff>
          <xdr:row>45</xdr:row>
          <xdr:rowOff>85725</xdr:rowOff>
        </xdr:to>
        <xdr:sp macro="" textlink="">
          <xdr:nvSpPr>
            <xdr:cNvPr id="26790" name="Check Box 166" hidden="1">
              <a:extLst>
                <a:ext uri="{63B3BB69-23CF-44E3-9099-C40C66FF867C}">
                  <a14:compatExt spid="_x0000_s26790"/>
                </a:ext>
                <a:ext uri="{FF2B5EF4-FFF2-40B4-BE49-F238E27FC236}">
                  <a16:creationId xmlns:a16="http://schemas.microsoft.com/office/drawing/2014/main" id="{C1BCEBD0-3CDB-C542-8E71-BA72A1AB2A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45</xdr:row>
          <xdr:rowOff>0</xdr:rowOff>
        </xdr:from>
        <xdr:to>
          <xdr:col>3</xdr:col>
          <xdr:colOff>923925</xdr:colOff>
          <xdr:row>46</xdr:row>
          <xdr:rowOff>85725</xdr:rowOff>
        </xdr:to>
        <xdr:sp macro="" textlink="">
          <xdr:nvSpPr>
            <xdr:cNvPr id="26791" name="Check Box 167" hidden="1">
              <a:extLst>
                <a:ext uri="{63B3BB69-23CF-44E3-9099-C40C66FF867C}">
                  <a14:compatExt spid="_x0000_s26791"/>
                </a:ext>
                <a:ext uri="{FF2B5EF4-FFF2-40B4-BE49-F238E27FC236}">
                  <a16:creationId xmlns:a16="http://schemas.microsoft.com/office/drawing/2014/main" id="{62C9B82D-C850-4B4C-AAC1-E61C3AC071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46</xdr:row>
          <xdr:rowOff>0</xdr:rowOff>
        </xdr:from>
        <xdr:to>
          <xdr:col>3</xdr:col>
          <xdr:colOff>923925</xdr:colOff>
          <xdr:row>47</xdr:row>
          <xdr:rowOff>85725</xdr:rowOff>
        </xdr:to>
        <xdr:sp macro="" textlink="">
          <xdr:nvSpPr>
            <xdr:cNvPr id="26792" name="Check Box 168" hidden="1">
              <a:extLst>
                <a:ext uri="{63B3BB69-23CF-44E3-9099-C40C66FF867C}">
                  <a14:compatExt spid="_x0000_s26792"/>
                </a:ext>
                <a:ext uri="{FF2B5EF4-FFF2-40B4-BE49-F238E27FC236}">
                  <a16:creationId xmlns:a16="http://schemas.microsoft.com/office/drawing/2014/main" id="{47A4277C-B4DD-F745-9935-4B9BEAB8D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47</xdr:row>
          <xdr:rowOff>0</xdr:rowOff>
        </xdr:from>
        <xdr:to>
          <xdr:col>3</xdr:col>
          <xdr:colOff>923925</xdr:colOff>
          <xdr:row>48</xdr:row>
          <xdr:rowOff>85725</xdr:rowOff>
        </xdr:to>
        <xdr:sp macro="" textlink="">
          <xdr:nvSpPr>
            <xdr:cNvPr id="26793" name="Check Box 169" hidden="1">
              <a:extLst>
                <a:ext uri="{63B3BB69-23CF-44E3-9099-C40C66FF867C}">
                  <a14:compatExt spid="_x0000_s26793"/>
                </a:ext>
                <a:ext uri="{FF2B5EF4-FFF2-40B4-BE49-F238E27FC236}">
                  <a16:creationId xmlns:a16="http://schemas.microsoft.com/office/drawing/2014/main" id="{D07ADA41-214E-634A-9A2D-F5D3F0C86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48</xdr:row>
          <xdr:rowOff>0</xdr:rowOff>
        </xdr:from>
        <xdr:to>
          <xdr:col>3</xdr:col>
          <xdr:colOff>923925</xdr:colOff>
          <xdr:row>49</xdr:row>
          <xdr:rowOff>85725</xdr:rowOff>
        </xdr:to>
        <xdr:sp macro="" textlink="">
          <xdr:nvSpPr>
            <xdr:cNvPr id="26794" name="Check Box 170" hidden="1">
              <a:extLst>
                <a:ext uri="{63B3BB69-23CF-44E3-9099-C40C66FF867C}">
                  <a14:compatExt spid="_x0000_s26794"/>
                </a:ext>
                <a:ext uri="{FF2B5EF4-FFF2-40B4-BE49-F238E27FC236}">
                  <a16:creationId xmlns:a16="http://schemas.microsoft.com/office/drawing/2014/main" id="{DDB2106F-7955-2349-AFA7-205C4E880E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49</xdr:row>
          <xdr:rowOff>0</xdr:rowOff>
        </xdr:from>
        <xdr:to>
          <xdr:col>3</xdr:col>
          <xdr:colOff>923925</xdr:colOff>
          <xdr:row>50</xdr:row>
          <xdr:rowOff>85725</xdr:rowOff>
        </xdr:to>
        <xdr:sp macro="" textlink="">
          <xdr:nvSpPr>
            <xdr:cNvPr id="26795" name="Check Box 171" hidden="1">
              <a:extLst>
                <a:ext uri="{63B3BB69-23CF-44E3-9099-C40C66FF867C}">
                  <a14:compatExt spid="_x0000_s26795"/>
                </a:ext>
                <a:ext uri="{FF2B5EF4-FFF2-40B4-BE49-F238E27FC236}">
                  <a16:creationId xmlns:a16="http://schemas.microsoft.com/office/drawing/2014/main" id="{E4541C5A-8EF4-8D42-AC5D-739A7A5BBF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50</xdr:row>
          <xdr:rowOff>0</xdr:rowOff>
        </xdr:from>
        <xdr:to>
          <xdr:col>3</xdr:col>
          <xdr:colOff>923925</xdr:colOff>
          <xdr:row>51</xdr:row>
          <xdr:rowOff>85725</xdr:rowOff>
        </xdr:to>
        <xdr:sp macro="" textlink="">
          <xdr:nvSpPr>
            <xdr:cNvPr id="26796" name="Check Box 172" hidden="1">
              <a:extLst>
                <a:ext uri="{63B3BB69-23CF-44E3-9099-C40C66FF867C}">
                  <a14:compatExt spid="_x0000_s26796"/>
                </a:ext>
                <a:ext uri="{FF2B5EF4-FFF2-40B4-BE49-F238E27FC236}">
                  <a16:creationId xmlns:a16="http://schemas.microsoft.com/office/drawing/2014/main" id="{58D3D0DD-E09F-794E-B991-219483C53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51</xdr:row>
          <xdr:rowOff>0</xdr:rowOff>
        </xdr:from>
        <xdr:to>
          <xdr:col>3</xdr:col>
          <xdr:colOff>923925</xdr:colOff>
          <xdr:row>52</xdr:row>
          <xdr:rowOff>85725</xdr:rowOff>
        </xdr:to>
        <xdr:sp macro="" textlink="">
          <xdr:nvSpPr>
            <xdr:cNvPr id="26797" name="Check Box 173" hidden="1">
              <a:extLst>
                <a:ext uri="{63B3BB69-23CF-44E3-9099-C40C66FF867C}">
                  <a14:compatExt spid="_x0000_s26797"/>
                </a:ext>
                <a:ext uri="{FF2B5EF4-FFF2-40B4-BE49-F238E27FC236}">
                  <a16:creationId xmlns:a16="http://schemas.microsoft.com/office/drawing/2014/main" id="{25257673-D05A-A746-9FEE-952B504C7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52</xdr:row>
          <xdr:rowOff>0</xdr:rowOff>
        </xdr:from>
        <xdr:to>
          <xdr:col>3</xdr:col>
          <xdr:colOff>923925</xdr:colOff>
          <xdr:row>53</xdr:row>
          <xdr:rowOff>85725</xdr:rowOff>
        </xdr:to>
        <xdr:sp macro="" textlink="">
          <xdr:nvSpPr>
            <xdr:cNvPr id="26798" name="Check Box 174" hidden="1">
              <a:extLst>
                <a:ext uri="{63B3BB69-23CF-44E3-9099-C40C66FF867C}">
                  <a14:compatExt spid="_x0000_s26798"/>
                </a:ext>
                <a:ext uri="{FF2B5EF4-FFF2-40B4-BE49-F238E27FC236}">
                  <a16:creationId xmlns:a16="http://schemas.microsoft.com/office/drawing/2014/main" id="{B9534C53-C6D4-F84F-901A-08E075B2F6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53</xdr:row>
          <xdr:rowOff>0</xdr:rowOff>
        </xdr:from>
        <xdr:to>
          <xdr:col>3</xdr:col>
          <xdr:colOff>923925</xdr:colOff>
          <xdr:row>54</xdr:row>
          <xdr:rowOff>85725</xdr:rowOff>
        </xdr:to>
        <xdr:sp macro="" textlink="">
          <xdr:nvSpPr>
            <xdr:cNvPr id="26799" name="Check Box 175" hidden="1">
              <a:extLst>
                <a:ext uri="{63B3BB69-23CF-44E3-9099-C40C66FF867C}">
                  <a14:compatExt spid="_x0000_s26799"/>
                </a:ext>
                <a:ext uri="{FF2B5EF4-FFF2-40B4-BE49-F238E27FC236}">
                  <a16:creationId xmlns:a16="http://schemas.microsoft.com/office/drawing/2014/main" id="{1783CAB1-33B7-D64A-A74C-63DAE030C9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54</xdr:row>
          <xdr:rowOff>0</xdr:rowOff>
        </xdr:from>
        <xdr:to>
          <xdr:col>3</xdr:col>
          <xdr:colOff>923925</xdr:colOff>
          <xdr:row>55</xdr:row>
          <xdr:rowOff>85725</xdr:rowOff>
        </xdr:to>
        <xdr:sp macro="" textlink="">
          <xdr:nvSpPr>
            <xdr:cNvPr id="26800" name="Check Box 176" hidden="1">
              <a:extLst>
                <a:ext uri="{63B3BB69-23CF-44E3-9099-C40C66FF867C}">
                  <a14:compatExt spid="_x0000_s26800"/>
                </a:ext>
                <a:ext uri="{FF2B5EF4-FFF2-40B4-BE49-F238E27FC236}">
                  <a16:creationId xmlns:a16="http://schemas.microsoft.com/office/drawing/2014/main" id="{DF0A67F1-805C-464D-859E-8A005E66A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55</xdr:row>
          <xdr:rowOff>0</xdr:rowOff>
        </xdr:from>
        <xdr:to>
          <xdr:col>3</xdr:col>
          <xdr:colOff>923925</xdr:colOff>
          <xdr:row>56</xdr:row>
          <xdr:rowOff>85725</xdr:rowOff>
        </xdr:to>
        <xdr:sp macro="" textlink="">
          <xdr:nvSpPr>
            <xdr:cNvPr id="26801" name="Check Box 177" hidden="1">
              <a:extLst>
                <a:ext uri="{63B3BB69-23CF-44E3-9099-C40C66FF867C}">
                  <a14:compatExt spid="_x0000_s26801"/>
                </a:ext>
                <a:ext uri="{FF2B5EF4-FFF2-40B4-BE49-F238E27FC236}">
                  <a16:creationId xmlns:a16="http://schemas.microsoft.com/office/drawing/2014/main" id="{F0B26782-C8E1-CF4B-A2BA-CAFF4CFBF5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37</xdr:row>
          <xdr:rowOff>0</xdr:rowOff>
        </xdr:from>
        <xdr:to>
          <xdr:col>4</xdr:col>
          <xdr:colOff>923925</xdr:colOff>
          <xdr:row>38</xdr:row>
          <xdr:rowOff>85725</xdr:rowOff>
        </xdr:to>
        <xdr:sp macro="" textlink="">
          <xdr:nvSpPr>
            <xdr:cNvPr id="26802" name="Check Box 178" hidden="1">
              <a:extLst>
                <a:ext uri="{63B3BB69-23CF-44E3-9099-C40C66FF867C}">
                  <a14:compatExt spid="_x0000_s26802"/>
                </a:ext>
                <a:ext uri="{FF2B5EF4-FFF2-40B4-BE49-F238E27FC236}">
                  <a16:creationId xmlns:a16="http://schemas.microsoft.com/office/drawing/2014/main" id="{62E3697D-F5DF-5E49-B904-9E41CA980D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38</xdr:row>
          <xdr:rowOff>0</xdr:rowOff>
        </xdr:from>
        <xdr:to>
          <xdr:col>4</xdr:col>
          <xdr:colOff>923925</xdr:colOff>
          <xdr:row>39</xdr:row>
          <xdr:rowOff>85725</xdr:rowOff>
        </xdr:to>
        <xdr:sp macro="" textlink="">
          <xdr:nvSpPr>
            <xdr:cNvPr id="26803" name="Check Box 179" hidden="1">
              <a:extLst>
                <a:ext uri="{63B3BB69-23CF-44E3-9099-C40C66FF867C}">
                  <a14:compatExt spid="_x0000_s26803"/>
                </a:ext>
                <a:ext uri="{FF2B5EF4-FFF2-40B4-BE49-F238E27FC236}">
                  <a16:creationId xmlns:a16="http://schemas.microsoft.com/office/drawing/2014/main" id="{9DD7EF27-4FFA-6D4D-BED8-CF2D40E3D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39</xdr:row>
          <xdr:rowOff>0</xdr:rowOff>
        </xdr:from>
        <xdr:to>
          <xdr:col>4</xdr:col>
          <xdr:colOff>923925</xdr:colOff>
          <xdr:row>40</xdr:row>
          <xdr:rowOff>85725</xdr:rowOff>
        </xdr:to>
        <xdr:sp macro="" textlink="">
          <xdr:nvSpPr>
            <xdr:cNvPr id="26804" name="Check Box 180" hidden="1">
              <a:extLst>
                <a:ext uri="{63B3BB69-23CF-44E3-9099-C40C66FF867C}">
                  <a14:compatExt spid="_x0000_s26804"/>
                </a:ext>
                <a:ext uri="{FF2B5EF4-FFF2-40B4-BE49-F238E27FC236}">
                  <a16:creationId xmlns:a16="http://schemas.microsoft.com/office/drawing/2014/main" id="{0AE45C36-E248-2940-96F3-F0F53587F9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40</xdr:row>
          <xdr:rowOff>0</xdr:rowOff>
        </xdr:from>
        <xdr:to>
          <xdr:col>4</xdr:col>
          <xdr:colOff>923925</xdr:colOff>
          <xdr:row>41</xdr:row>
          <xdr:rowOff>85725</xdr:rowOff>
        </xdr:to>
        <xdr:sp macro="" textlink="">
          <xdr:nvSpPr>
            <xdr:cNvPr id="26805" name="Check Box 181" hidden="1">
              <a:extLst>
                <a:ext uri="{63B3BB69-23CF-44E3-9099-C40C66FF867C}">
                  <a14:compatExt spid="_x0000_s26805"/>
                </a:ext>
                <a:ext uri="{FF2B5EF4-FFF2-40B4-BE49-F238E27FC236}">
                  <a16:creationId xmlns:a16="http://schemas.microsoft.com/office/drawing/2014/main" id="{167CEFBD-99F2-1E41-B023-99E2CD059C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41</xdr:row>
          <xdr:rowOff>0</xdr:rowOff>
        </xdr:from>
        <xdr:to>
          <xdr:col>4</xdr:col>
          <xdr:colOff>923925</xdr:colOff>
          <xdr:row>42</xdr:row>
          <xdr:rowOff>85725</xdr:rowOff>
        </xdr:to>
        <xdr:sp macro="" textlink="">
          <xdr:nvSpPr>
            <xdr:cNvPr id="26806" name="Check Box 182" hidden="1">
              <a:extLst>
                <a:ext uri="{63B3BB69-23CF-44E3-9099-C40C66FF867C}">
                  <a14:compatExt spid="_x0000_s26806"/>
                </a:ext>
                <a:ext uri="{FF2B5EF4-FFF2-40B4-BE49-F238E27FC236}">
                  <a16:creationId xmlns:a16="http://schemas.microsoft.com/office/drawing/2014/main" id="{F9860391-DD69-6140-8001-E8ED9CEF45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42</xdr:row>
          <xdr:rowOff>0</xdr:rowOff>
        </xdr:from>
        <xdr:to>
          <xdr:col>4</xdr:col>
          <xdr:colOff>923925</xdr:colOff>
          <xdr:row>43</xdr:row>
          <xdr:rowOff>85725</xdr:rowOff>
        </xdr:to>
        <xdr:sp macro="" textlink="">
          <xdr:nvSpPr>
            <xdr:cNvPr id="26807" name="Check Box 183" hidden="1">
              <a:extLst>
                <a:ext uri="{63B3BB69-23CF-44E3-9099-C40C66FF867C}">
                  <a14:compatExt spid="_x0000_s26807"/>
                </a:ext>
                <a:ext uri="{FF2B5EF4-FFF2-40B4-BE49-F238E27FC236}">
                  <a16:creationId xmlns:a16="http://schemas.microsoft.com/office/drawing/2014/main" id="{4D56844C-965C-0E49-9C21-D37209FC7A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43</xdr:row>
          <xdr:rowOff>0</xdr:rowOff>
        </xdr:from>
        <xdr:to>
          <xdr:col>4</xdr:col>
          <xdr:colOff>923925</xdr:colOff>
          <xdr:row>44</xdr:row>
          <xdr:rowOff>85725</xdr:rowOff>
        </xdr:to>
        <xdr:sp macro="" textlink="">
          <xdr:nvSpPr>
            <xdr:cNvPr id="26808" name="Check Box 184" hidden="1">
              <a:extLst>
                <a:ext uri="{63B3BB69-23CF-44E3-9099-C40C66FF867C}">
                  <a14:compatExt spid="_x0000_s26808"/>
                </a:ext>
                <a:ext uri="{FF2B5EF4-FFF2-40B4-BE49-F238E27FC236}">
                  <a16:creationId xmlns:a16="http://schemas.microsoft.com/office/drawing/2014/main" id="{D93E94F4-4F70-5148-94F2-BB715719F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44</xdr:row>
          <xdr:rowOff>0</xdr:rowOff>
        </xdr:from>
        <xdr:to>
          <xdr:col>4</xdr:col>
          <xdr:colOff>923925</xdr:colOff>
          <xdr:row>45</xdr:row>
          <xdr:rowOff>85725</xdr:rowOff>
        </xdr:to>
        <xdr:sp macro="" textlink="">
          <xdr:nvSpPr>
            <xdr:cNvPr id="26809" name="Check Box 185" hidden="1">
              <a:extLst>
                <a:ext uri="{63B3BB69-23CF-44E3-9099-C40C66FF867C}">
                  <a14:compatExt spid="_x0000_s26809"/>
                </a:ext>
                <a:ext uri="{FF2B5EF4-FFF2-40B4-BE49-F238E27FC236}">
                  <a16:creationId xmlns:a16="http://schemas.microsoft.com/office/drawing/2014/main" id="{FD58B07C-9DA2-7B4B-857B-AE4B6FF707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45</xdr:row>
          <xdr:rowOff>0</xdr:rowOff>
        </xdr:from>
        <xdr:to>
          <xdr:col>4</xdr:col>
          <xdr:colOff>923925</xdr:colOff>
          <xdr:row>46</xdr:row>
          <xdr:rowOff>85725</xdr:rowOff>
        </xdr:to>
        <xdr:sp macro="" textlink="">
          <xdr:nvSpPr>
            <xdr:cNvPr id="26810" name="Check Box 186" hidden="1">
              <a:extLst>
                <a:ext uri="{63B3BB69-23CF-44E3-9099-C40C66FF867C}">
                  <a14:compatExt spid="_x0000_s26810"/>
                </a:ext>
                <a:ext uri="{FF2B5EF4-FFF2-40B4-BE49-F238E27FC236}">
                  <a16:creationId xmlns:a16="http://schemas.microsoft.com/office/drawing/2014/main" id="{09551820-0C2E-204E-B76E-8C15B0E0A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46</xdr:row>
          <xdr:rowOff>0</xdr:rowOff>
        </xdr:from>
        <xdr:to>
          <xdr:col>4</xdr:col>
          <xdr:colOff>923925</xdr:colOff>
          <xdr:row>47</xdr:row>
          <xdr:rowOff>85725</xdr:rowOff>
        </xdr:to>
        <xdr:sp macro="" textlink="">
          <xdr:nvSpPr>
            <xdr:cNvPr id="26811" name="Check Box 187" hidden="1">
              <a:extLst>
                <a:ext uri="{63B3BB69-23CF-44E3-9099-C40C66FF867C}">
                  <a14:compatExt spid="_x0000_s26811"/>
                </a:ext>
                <a:ext uri="{FF2B5EF4-FFF2-40B4-BE49-F238E27FC236}">
                  <a16:creationId xmlns:a16="http://schemas.microsoft.com/office/drawing/2014/main" id="{3C303414-DD13-3B4A-857A-D22295D58C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47</xdr:row>
          <xdr:rowOff>0</xdr:rowOff>
        </xdr:from>
        <xdr:to>
          <xdr:col>4</xdr:col>
          <xdr:colOff>923925</xdr:colOff>
          <xdr:row>48</xdr:row>
          <xdr:rowOff>85725</xdr:rowOff>
        </xdr:to>
        <xdr:sp macro="" textlink="">
          <xdr:nvSpPr>
            <xdr:cNvPr id="26812" name="Check Box 188" hidden="1">
              <a:extLst>
                <a:ext uri="{63B3BB69-23CF-44E3-9099-C40C66FF867C}">
                  <a14:compatExt spid="_x0000_s26812"/>
                </a:ext>
                <a:ext uri="{FF2B5EF4-FFF2-40B4-BE49-F238E27FC236}">
                  <a16:creationId xmlns:a16="http://schemas.microsoft.com/office/drawing/2014/main" id="{A694223E-EB16-1247-94F3-34EDD47EB0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48</xdr:row>
          <xdr:rowOff>0</xdr:rowOff>
        </xdr:from>
        <xdr:to>
          <xdr:col>4</xdr:col>
          <xdr:colOff>923925</xdr:colOff>
          <xdr:row>49</xdr:row>
          <xdr:rowOff>85725</xdr:rowOff>
        </xdr:to>
        <xdr:sp macro="" textlink="">
          <xdr:nvSpPr>
            <xdr:cNvPr id="26813" name="Check Box 189" hidden="1">
              <a:extLst>
                <a:ext uri="{63B3BB69-23CF-44E3-9099-C40C66FF867C}">
                  <a14:compatExt spid="_x0000_s26813"/>
                </a:ext>
                <a:ext uri="{FF2B5EF4-FFF2-40B4-BE49-F238E27FC236}">
                  <a16:creationId xmlns:a16="http://schemas.microsoft.com/office/drawing/2014/main" id="{B27A9130-5F89-AE44-909F-BFCB2EE678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49</xdr:row>
          <xdr:rowOff>0</xdr:rowOff>
        </xdr:from>
        <xdr:to>
          <xdr:col>4</xdr:col>
          <xdr:colOff>923925</xdr:colOff>
          <xdr:row>50</xdr:row>
          <xdr:rowOff>85725</xdr:rowOff>
        </xdr:to>
        <xdr:sp macro="" textlink="">
          <xdr:nvSpPr>
            <xdr:cNvPr id="26814" name="Check Box 190" hidden="1">
              <a:extLst>
                <a:ext uri="{63B3BB69-23CF-44E3-9099-C40C66FF867C}">
                  <a14:compatExt spid="_x0000_s26814"/>
                </a:ext>
                <a:ext uri="{FF2B5EF4-FFF2-40B4-BE49-F238E27FC236}">
                  <a16:creationId xmlns:a16="http://schemas.microsoft.com/office/drawing/2014/main" id="{CFE8BA5A-2518-DC49-A058-C554C66B0B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50</xdr:row>
          <xdr:rowOff>0</xdr:rowOff>
        </xdr:from>
        <xdr:to>
          <xdr:col>4</xdr:col>
          <xdr:colOff>923925</xdr:colOff>
          <xdr:row>51</xdr:row>
          <xdr:rowOff>85725</xdr:rowOff>
        </xdr:to>
        <xdr:sp macro="" textlink="">
          <xdr:nvSpPr>
            <xdr:cNvPr id="26815" name="Check Box 191" hidden="1">
              <a:extLst>
                <a:ext uri="{63B3BB69-23CF-44E3-9099-C40C66FF867C}">
                  <a14:compatExt spid="_x0000_s26815"/>
                </a:ext>
                <a:ext uri="{FF2B5EF4-FFF2-40B4-BE49-F238E27FC236}">
                  <a16:creationId xmlns:a16="http://schemas.microsoft.com/office/drawing/2014/main" id="{9D2B5285-E199-9A44-8241-DD62283422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51</xdr:row>
          <xdr:rowOff>0</xdr:rowOff>
        </xdr:from>
        <xdr:to>
          <xdr:col>4</xdr:col>
          <xdr:colOff>923925</xdr:colOff>
          <xdr:row>52</xdr:row>
          <xdr:rowOff>85725</xdr:rowOff>
        </xdr:to>
        <xdr:sp macro="" textlink="">
          <xdr:nvSpPr>
            <xdr:cNvPr id="26816" name="Check Box 192" hidden="1">
              <a:extLst>
                <a:ext uri="{63B3BB69-23CF-44E3-9099-C40C66FF867C}">
                  <a14:compatExt spid="_x0000_s26816"/>
                </a:ext>
                <a:ext uri="{FF2B5EF4-FFF2-40B4-BE49-F238E27FC236}">
                  <a16:creationId xmlns:a16="http://schemas.microsoft.com/office/drawing/2014/main" id="{D5BCAA70-F541-2F4A-9508-0DFD1228AE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52</xdr:row>
          <xdr:rowOff>0</xdr:rowOff>
        </xdr:from>
        <xdr:to>
          <xdr:col>4</xdr:col>
          <xdr:colOff>923925</xdr:colOff>
          <xdr:row>53</xdr:row>
          <xdr:rowOff>85725</xdr:rowOff>
        </xdr:to>
        <xdr:sp macro="" textlink="">
          <xdr:nvSpPr>
            <xdr:cNvPr id="26817" name="Check Box 193" hidden="1">
              <a:extLst>
                <a:ext uri="{63B3BB69-23CF-44E3-9099-C40C66FF867C}">
                  <a14:compatExt spid="_x0000_s26817"/>
                </a:ext>
                <a:ext uri="{FF2B5EF4-FFF2-40B4-BE49-F238E27FC236}">
                  <a16:creationId xmlns:a16="http://schemas.microsoft.com/office/drawing/2014/main" id="{0E39C90B-6BA7-FD42-9B10-41750CF49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53</xdr:row>
          <xdr:rowOff>0</xdr:rowOff>
        </xdr:from>
        <xdr:to>
          <xdr:col>4</xdr:col>
          <xdr:colOff>923925</xdr:colOff>
          <xdr:row>54</xdr:row>
          <xdr:rowOff>85725</xdr:rowOff>
        </xdr:to>
        <xdr:sp macro="" textlink="">
          <xdr:nvSpPr>
            <xdr:cNvPr id="26818" name="Check Box 194" hidden="1">
              <a:extLst>
                <a:ext uri="{63B3BB69-23CF-44E3-9099-C40C66FF867C}">
                  <a14:compatExt spid="_x0000_s26818"/>
                </a:ext>
                <a:ext uri="{FF2B5EF4-FFF2-40B4-BE49-F238E27FC236}">
                  <a16:creationId xmlns:a16="http://schemas.microsoft.com/office/drawing/2014/main" id="{47F6E883-9242-C241-B50C-7C33BE944A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54</xdr:row>
          <xdr:rowOff>0</xdr:rowOff>
        </xdr:from>
        <xdr:to>
          <xdr:col>4</xdr:col>
          <xdr:colOff>923925</xdr:colOff>
          <xdr:row>55</xdr:row>
          <xdr:rowOff>85725</xdr:rowOff>
        </xdr:to>
        <xdr:sp macro="" textlink="">
          <xdr:nvSpPr>
            <xdr:cNvPr id="26819" name="Check Box 195" hidden="1">
              <a:extLst>
                <a:ext uri="{63B3BB69-23CF-44E3-9099-C40C66FF867C}">
                  <a14:compatExt spid="_x0000_s26819"/>
                </a:ext>
                <a:ext uri="{FF2B5EF4-FFF2-40B4-BE49-F238E27FC236}">
                  <a16:creationId xmlns:a16="http://schemas.microsoft.com/office/drawing/2014/main" id="{83082150-92D1-E144-9B62-EC3CD05662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55</xdr:row>
          <xdr:rowOff>0</xdr:rowOff>
        </xdr:from>
        <xdr:to>
          <xdr:col>4</xdr:col>
          <xdr:colOff>923925</xdr:colOff>
          <xdr:row>56</xdr:row>
          <xdr:rowOff>85725</xdr:rowOff>
        </xdr:to>
        <xdr:sp macro="" textlink="">
          <xdr:nvSpPr>
            <xdr:cNvPr id="26820" name="Check Box 196" hidden="1">
              <a:extLst>
                <a:ext uri="{63B3BB69-23CF-44E3-9099-C40C66FF867C}">
                  <a14:compatExt spid="_x0000_s26820"/>
                </a:ext>
                <a:ext uri="{FF2B5EF4-FFF2-40B4-BE49-F238E27FC236}">
                  <a16:creationId xmlns:a16="http://schemas.microsoft.com/office/drawing/2014/main" id="{83F8EDDE-2E6F-604C-8EA1-1B433B266A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37</xdr:row>
          <xdr:rowOff>0</xdr:rowOff>
        </xdr:from>
        <xdr:to>
          <xdr:col>5</xdr:col>
          <xdr:colOff>923925</xdr:colOff>
          <xdr:row>38</xdr:row>
          <xdr:rowOff>85725</xdr:rowOff>
        </xdr:to>
        <xdr:sp macro="" textlink="">
          <xdr:nvSpPr>
            <xdr:cNvPr id="26821" name="Check Box 197" hidden="1">
              <a:extLst>
                <a:ext uri="{63B3BB69-23CF-44E3-9099-C40C66FF867C}">
                  <a14:compatExt spid="_x0000_s26821"/>
                </a:ext>
                <a:ext uri="{FF2B5EF4-FFF2-40B4-BE49-F238E27FC236}">
                  <a16:creationId xmlns:a16="http://schemas.microsoft.com/office/drawing/2014/main" id="{BC8472F4-A03A-4642-AD6A-601E4F3B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38</xdr:row>
          <xdr:rowOff>0</xdr:rowOff>
        </xdr:from>
        <xdr:to>
          <xdr:col>5</xdr:col>
          <xdr:colOff>923925</xdr:colOff>
          <xdr:row>39</xdr:row>
          <xdr:rowOff>85725</xdr:rowOff>
        </xdr:to>
        <xdr:sp macro="" textlink="">
          <xdr:nvSpPr>
            <xdr:cNvPr id="26822" name="Check Box 198" hidden="1">
              <a:extLst>
                <a:ext uri="{63B3BB69-23CF-44E3-9099-C40C66FF867C}">
                  <a14:compatExt spid="_x0000_s26822"/>
                </a:ext>
                <a:ext uri="{FF2B5EF4-FFF2-40B4-BE49-F238E27FC236}">
                  <a16:creationId xmlns:a16="http://schemas.microsoft.com/office/drawing/2014/main" id="{6956EA0E-0756-904F-AB58-CDF23BB857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39</xdr:row>
          <xdr:rowOff>0</xdr:rowOff>
        </xdr:from>
        <xdr:to>
          <xdr:col>5</xdr:col>
          <xdr:colOff>923925</xdr:colOff>
          <xdr:row>40</xdr:row>
          <xdr:rowOff>85725</xdr:rowOff>
        </xdr:to>
        <xdr:sp macro="" textlink="">
          <xdr:nvSpPr>
            <xdr:cNvPr id="26823" name="Check Box 199" hidden="1">
              <a:extLst>
                <a:ext uri="{63B3BB69-23CF-44E3-9099-C40C66FF867C}">
                  <a14:compatExt spid="_x0000_s26823"/>
                </a:ext>
                <a:ext uri="{FF2B5EF4-FFF2-40B4-BE49-F238E27FC236}">
                  <a16:creationId xmlns:a16="http://schemas.microsoft.com/office/drawing/2014/main" id="{4CD497C9-2BE0-E748-A459-F07569D19C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40</xdr:row>
          <xdr:rowOff>0</xdr:rowOff>
        </xdr:from>
        <xdr:to>
          <xdr:col>5</xdr:col>
          <xdr:colOff>923925</xdr:colOff>
          <xdr:row>41</xdr:row>
          <xdr:rowOff>85725</xdr:rowOff>
        </xdr:to>
        <xdr:sp macro="" textlink="">
          <xdr:nvSpPr>
            <xdr:cNvPr id="26824" name="Check Box 200" hidden="1">
              <a:extLst>
                <a:ext uri="{63B3BB69-23CF-44E3-9099-C40C66FF867C}">
                  <a14:compatExt spid="_x0000_s26824"/>
                </a:ext>
                <a:ext uri="{FF2B5EF4-FFF2-40B4-BE49-F238E27FC236}">
                  <a16:creationId xmlns:a16="http://schemas.microsoft.com/office/drawing/2014/main" id="{0322D8A0-2EF7-E549-B155-E6FF1545BE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41</xdr:row>
          <xdr:rowOff>0</xdr:rowOff>
        </xdr:from>
        <xdr:to>
          <xdr:col>5</xdr:col>
          <xdr:colOff>923925</xdr:colOff>
          <xdr:row>42</xdr:row>
          <xdr:rowOff>85725</xdr:rowOff>
        </xdr:to>
        <xdr:sp macro="" textlink="">
          <xdr:nvSpPr>
            <xdr:cNvPr id="26825" name="Check Box 201" hidden="1">
              <a:extLst>
                <a:ext uri="{63B3BB69-23CF-44E3-9099-C40C66FF867C}">
                  <a14:compatExt spid="_x0000_s26825"/>
                </a:ext>
                <a:ext uri="{FF2B5EF4-FFF2-40B4-BE49-F238E27FC236}">
                  <a16:creationId xmlns:a16="http://schemas.microsoft.com/office/drawing/2014/main" id="{5E4AC010-8191-D54D-9C38-078A4CDA7C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42</xdr:row>
          <xdr:rowOff>0</xdr:rowOff>
        </xdr:from>
        <xdr:to>
          <xdr:col>5</xdr:col>
          <xdr:colOff>923925</xdr:colOff>
          <xdr:row>43</xdr:row>
          <xdr:rowOff>85725</xdr:rowOff>
        </xdr:to>
        <xdr:sp macro="" textlink="">
          <xdr:nvSpPr>
            <xdr:cNvPr id="26826" name="Check Box 202" hidden="1">
              <a:extLst>
                <a:ext uri="{63B3BB69-23CF-44E3-9099-C40C66FF867C}">
                  <a14:compatExt spid="_x0000_s26826"/>
                </a:ext>
                <a:ext uri="{FF2B5EF4-FFF2-40B4-BE49-F238E27FC236}">
                  <a16:creationId xmlns:a16="http://schemas.microsoft.com/office/drawing/2014/main" id="{3645733C-71EB-D44C-A92F-1744E45C3C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43</xdr:row>
          <xdr:rowOff>0</xdr:rowOff>
        </xdr:from>
        <xdr:to>
          <xdr:col>5</xdr:col>
          <xdr:colOff>923925</xdr:colOff>
          <xdr:row>44</xdr:row>
          <xdr:rowOff>85725</xdr:rowOff>
        </xdr:to>
        <xdr:sp macro="" textlink="">
          <xdr:nvSpPr>
            <xdr:cNvPr id="26827" name="Check Box 203" hidden="1">
              <a:extLst>
                <a:ext uri="{63B3BB69-23CF-44E3-9099-C40C66FF867C}">
                  <a14:compatExt spid="_x0000_s26827"/>
                </a:ext>
                <a:ext uri="{FF2B5EF4-FFF2-40B4-BE49-F238E27FC236}">
                  <a16:creationId xmlns:a16="http://schemas.microsoft.com/office/drawing/2014/main" id="{086278AC-0E76-2241-B21F-3FBEE6370F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44</xdr:row>
          <xdr:rowOff>0</xdr:rowOff>
        </xdr:from>
        <xdr:to>
          <xdr:col>5</xdr:col>
          <xdr:colOff>923925</xdr:colOff>
          <xdr:row>45</xdr:row>
          <xdr:rowOff>85725</xdr:rowOff>
        </xdr:to>
        <xdr:sp macro="" textlink="">
          <xdr:nvSpPr>
            <xdr:cNvPr id="26828" name="Check Box 204" hidden="1">
              <a:extLst>
                <a:ext uri="{63B3BB69-23CF-44E3-9099-C40C66FF867C}">
                  <a14:compatExt spid="_x0000_s26828"/>
                </a:ext>
                <a:ext uri="{FF2B5EF4-FFF2-40B4-BE49-F238E27FC236}">
                  <a16:creationId xmlns:a16="http://schemas.microsoft.com/office/drawing/2014/main" id="{0920E536-DB3F-CE41-A384-D9DFB6ABFD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45</xdr:row>
          <xdr:rowOff>0</xdr:rowOff>
        </xdr:from>
        <xdr:to>
          <xdr:col>5</xdr:col>
          <xdr:colOff>923925</xdr:colOff>
          <xdr:row>46</xdr:row>
          <xdr:rowOff>85725</xdr:rowOff>
        </xdr:to>
        <xdr:sp macro="" textlink="">
          <xdr:nvSpPr>
            <xdr:cNvPr id="26829" name="Check Box 205" hidden="1">
              <a:extLst>
                <a:ext uri="{63B3BB69-23CF-44E3-9099-C40C66FF867C}">
                  <a14:compatExt spid="_x0000_s26829"/>
                </a:ext>
                <a:ext uri="{FF2B5EF4-FFF2-40B4-BE49-F238E27FC236}">
                  <a16:creationId xmlns:a16="http://schemas.microsoft.com/office/drawing/2014/main" id="{FF5444F7-AC33-5442-8EE4-805B6DE49E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46</xdr:row>
          <xdr:rowOff>0</xdr:rowOff>
        </xdr:from>
        <xdr:to>
          <xdr:col>5</xdr:col>
          <xdr:colOff>923925</xdr:colOff>
          <xdr:row>47</xdr:row>
          <xdr:rowOff>85725</xdr:rowOff>
        </xdr:to>
        <xdr:sp macro="" textlink="">
          <xdr:nvSpPr>
            <xdr:cNvPr id="26830" name="Check Box 206" hidden="1">
              <a:extLst>
                <a:ext uri="{63B3BB69-23CF-44E3-9099-C40C66FF867C}">
                  <a14:compatExt spid="_x0000_s26830"/>
                </a:ext>
                <a:ext uri="{FF2B5EF4-FFF2-40B4-BE49-F238E27FC236}">
                  <a16:creationId xmlns:a16="http://schemas.microsoft.com/office/drawing/2014/main" id="{F28AF388-DD4F-FD4A-828B-54CA10F5D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47</xdr:row>
          <xdr:rowOff>0</xdr:rowOff>
        </xdr:from>
        <xdr:to>
          <xdr:col>5</xdr:col>
          <xdr:colOff>923925</xdr:colOff>
          <xdr:row>48</xdr:row>
          <xdr:rowOff>85725</xdr:rowOff>
        </xdr:to>
        <xdr:sp macro="" textlink="">
          <xdr:nvSpPr>
            <xdr:cNvPr id="26831" name="Check Box 207" hidden="1">
              <a:extLst>
                <a:ext uri="{63B3BB69-23CF-44E3-9099-C40C66FF867C}">
                  <a14:compatExt spid="_x0000_s26831"/>
                </a:ext>
                <a:ext uri="{FF2B5EF4-FFF2-40B4-BE49-F238E27FC236}">
                  <a16:creationId xmlns:a16="http://schemas.microsoft.com/office/drawing/2014/main" id="{9B60285A-5587-BC4F-B278-4147CAC1BB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48</xdr:row>
          <xdr:rowOff>0</xdr:rowOff>
        </xdr:from>
        <xdr:to>
          <xdr:col>5</xdr:col>
          <xdr:colOff>923925</xdr:colOff>
          <xdr:row>49</xdr:row>
          <xdr:rowOff>85725</xdr:rowOff>
        </xdr:to>
        <xdr:sp macro="" textlink="">
          <xdr:nvSpPr>
            <xdr:cNvPr id="26832" name="Check Box 208" hidden="1">
              <a:extLst>
                <a:ext uri="{63B3BB69-23CF-44E3-9099-C40C66FF867C}">
                  <a14:compatExt spid="_x0000_s26832"/>
                </a:ext>
                <a:ext uri="{FF2B5EF4-FFF2-40B4-BE49-F238E27FC236}">
                  <a16:creationId xmlns:a16="http://schemas.microsoft.com/office/drawing/2014/main" id="{51E67762-C6D3-4647-B8EE-6C9F796898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49</xdr:row>
          <xdr:rowOff>0</xdr:rowOff>
        </xdr:from>
        <xdr:to>
          <xdr:col>5</xdr:col>
          <xdr:colOff>923925</xdr:colOff>
          <xdr:row>50</xdr:row>
          <xdr:rowOff>85725</xdr:rowOff>
        </xdr:to>
        <xdr:sp macro="" textlink="">
          <xdr:nvSpPr>
            <xdr:cNvPr id="26833" name="Check Box 209" hidden="1">
              <a:extLst>
                <a:ext uri="{63B3BB69-23CF-44E3-9099-C40C66FF867C}">
                  <a14:compatExt spid="_x0000_s26833"/>
                </a:ext>
                <a:ext uri="{FF2B5EF4-FFF2-40B4-BE49-F238E27FC236}">
                  <a16:creationId xmlns:a16="http://schemas.microsoft.com/office/drawing/2014/main" id="{2B61427E-E16E-4842-A2AC-E0C94DA1E4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50</xdr:row>
          <xdr:rowOff>0</xdr:rowOff>
        </xdr:from>
        <xdr:to>
          <xdr:col>5</xdr:col>
          <xdr:colOff>923925</xdr:colOff>
          <xdr:row>51</xdr:row>
          <xdr:rowOff>85725</xdr:rowOff>
        </xdr:to>
        <xdr:sp macro="" textlink="">
          <xdr:nvSpPr>
            <xdr:cNvPr id="26834" name="Check Box 210" hidden="1">
              <a:extLst>
                <a:ext uri="{63B3BB69-23CF-44E3-9099-C40C66FF867C}">
                  <a14:compatExt spid="_x0000_s26834"/>
                </a:ext>
                <a:ext uri="{FF2B5EF4-FFF2-40B4-BE49-F238E27FC236}">
                  <a16:creationId xmlns:a16="http://schemas.microsoft.com/office/drawing/2014/main" id="{014767E0-A08F-574B-A866-992064D21D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51</xdr:row>
          <xdr:rowOff>0</xdr:rowOff>
        </xdr:from>
        <xdr:to>
          <xdr:col>5</xdr:col>
          <xdr:colOff>923925</xdr:colOff>
          <xdr:row>52</xdr:row>
          <xdr:rowOff>85725</xdr:rowOff>
        </xdr:to>
        <xdr:sp macro="" textlink="">
          <xdr:nvSpPr>
            <xdr:cNvPr id="26835" name="Check Box 211" hidden="1">
              <a:extLst>
                <a:ext uri="{63B3BB69-23CF-44E3-9099-C40C66FF867C}">
                  <a14:compatExt spid="_x0000_s26835"/>
                </a:ext>
                <a:ext uri="{FF2B5EF4-FFF2-40B4-BE49-F238E27FC236}">
                  <a16:creationId xmlns:a16="http://schemas.microsoft.com/office/drawing/2014/main" id="{2D72C0C2-2FF2-1C40-B675-914875390A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52</xdr:row>
          <xdr:rowOff>0</xdr:rowOff>
        </xdr:from>
        <xdr:to>
          <xdr:col>5</xdr:col>
          <xdr:colOff>923925</xdr:colOff>
          <xdr:row>53</xdr:row>
          <xdr:rowOff>85725</xdr:rowOff>
        </xdr:to>
        <xdr:sp macro="" textlink="">
          <xdr:nvSpPr>
            <xdr:cNvPr id="26836" name="Check Box 212" hidden="1">
              <a:extLst>
                <a:ext uri="{63B3BB69-23CF-44E3-9099-C40C66FF867C}">
                  <a14:compatExt spid="_x0000_s26836"/>
                </a:ext>
                <a:ext uri="{FF2B5EF4-FFF2-40B4-BE49-F238E27FC236}">
                  <a16:creationId xmlns:a16="http://schemas.microsoft.com/office/drawing/2014/main" id="{00DF029A-561F-2E44-B791-99AA6EFE54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53</xdr:row>
          <xdr:rowOff>0</xdr:rowOff>
        </xdr:from>
        <xdr:to>
          <xdr:col>5</xdr:col>
          <xdr:colOff>923925</xdr:colOff>
          <xdr:row>54</xdr:row>
          <xdr:rowOff>85725</xdr:rowOff>
        </xdr:to>
        <xdr:sp macro="" textlink="">
          <xdr:nvSpPr>
            <xdr:cNvPr id="26837" name="Check Box 213" hidden="1">
              <a:extLst>
                <a:ext uri="{63B3BB69-23CF-44E3-9099-C40C66FF867C}">
                  <a14:compatExt spid="_x0000_s26837"/>
                </a:ext>
                <a:ext uri="{FF2B5EF4-FFF2-40B4-BE49-F238E27FC236}">
                  <a16:creationId xmlns:a16="http://schemas.microsoft.com/office/drawing/2014/main" id="{8ED61318-4FCC-9E4B-83ED-3A7CD3D4AB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54</xdr:row>
          <xdr:rowOff>0</xdr:rowOff>
        </xdr:from>
        <xdr:to>
          <xdr:col>5</xdr:col>
          <xdr:colOff>923925</xdr:colOff>
          <xdr:row>55</xdr:row>
          <xdr:rowOff>85725</xdr:rowOff>
        </xdr:to>
        <xdr:sp macro="" textlink="">
          <xdr:nvSpPr>
            <xdr:cNvPr id="26838" name="Check Box 214" hidden="1">
              <a:extLst>
                <a:ext uri="{63B3BB69-23CF-44E3-9099-C40C66FF867C}">
                  <a14:compatExt spid="_x0000_s26838"/>
                </a:ext>
                <a:ext uri="{FF2B5EF4-FFF2-40B4-BE49-F238E27FC236}">
                  <a16:creationId xmlns:a16="http://schemas.microsoft.com/office/drawing/2014/main" id="{438390C3-0C23-C249-AF43-8D1E44376A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55</xdr:row>
          <xdr:rowOff>0</xdr:rowOff>
        </xdr:from>
        <xdr:to>
          <xdr:col>5</xdr:col>
          <xdr:colOff>923925</xdr:colOff>
          <xdr:row>56</xdr:row>
          <xdr:rowOff>85725</xdr:rowOff>
        </xdr:to>
        <xdr:sp macro="" textlink="">
          <xdr:nvSpPr>
            <xdr:cNvPr id="26839" name="Check Box 215" hidden="1">
              <a:extLst>
                <a:ext uri="{63B3BB69-23CF-44E3-9099-C40C66FF867C}">
                  <a14:compatExt spid="_x0000_s26839"/>
                </a:ext>
                <a:ext uri="{FF2B5EF4-FFF2-40B4-BE49-F238E27FC236}">
                  <a16:creationId xmlns:a16="http://schemas.microsoft.com/office/drawing/2014/main" id="{8A5DE046-5DCD-8B4D-8B04-041E7734C9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37</xdr:row>
          <xdr:rowOff>0</xdr:rowOff>
        </xdr:from>
        <xdr:to>
          <xdr:col>6</xdr:col>
          <xdr:colOff>923925</xdr:colOff>
          <xdr:row>38</xdr:row>
          <xdr:rowOff>85725</xdr:rowOff>
        </xdr:to>
        <xdr:sp macro="" textlink="">
          <xdr:nvSpPr>
            <xdr:cNvPr id="26840" name="Check Box 216" hidden="1">
              <a:extLst>
                <a:ext uri="{63B3BB69-23CF-44E3-9099-C40C66FF867C}">
                  <a14:compatExt spid="_x0000_s26840"/>
                </a:ext>
                <a:ext uri="{FF2B5EF4-FFF2-40B4-BE49-F238E27FC236}">
                  <a16:creationId xmlns:a16="http://schemas.microsoft.com/office/drawing/2014/main" id="{E57C8402-C0D9-224C-9064-9394CE3F9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38</xdr:row>
          <xdr:rowOff>0</xdr:rowOff>
        </xdr:from>
        <xdr:to>
          <xdr:col>6</xdr:col>
          <xdr:colOff>923925</xdr:colOff>
          <xdr:row>39</xdr:row>
          <xdr:rowOff>85725</xdr:rowOff>
        </xdr:to>
        <xdr:sp macro="" textlink="">
          <xdr:nvSpPr>
            <xdr:cNvPr id="26841" name="Check Box 217" hidden="1">
              <a:extLst>
                <a:ext uri="{63B3BB69-23CF-44E3-9099-C40C66FF867C}">
                  <a14:compatExt spid="_x0000_s26841"/>
                </a:ext>
                <a:ext uri="{FF2B5EF4-FFF2-40B4-BE49-F238E27FC236}">
                  <a16:creationId xmlns:a16="http://schemas.microsoft.com/office/drawing/2014/main" id="{3C1AD505-3A6F-5F47-BB39-6DF2AB3154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39</xdr:row>
          <xdr:rowOff>0</xdr:rowOff>
        </xdr:from>
        <xdr:to>
          <xdr:col>6</xdr:col>
          <xdr:colOff>923925</xdr:colOff>
          <xdr:row>40</xdr:row>
          <xdr:rowOff>85725</xdr:rowOff>
        </xdr:to>
        <xdr:sp macro="" textlink="">
          <xdr:nvSpPr>
            <xdr:cNvPr id="26842" name="Check Box 218" hidden="1">
              <a:extLst>
                <a:ext uri="{63B3BB69-23CF-44E3-9099-C40C66FF867C}">
                  <a14:compatExt spid="_x0000_s26842"/>
                </a:ext>
                <a:ext uri="{FF2B5EF4-FFF2-40B4-BE49-F238E27FC236}">
                  <a16:creationId xmlns:a16="http://schemas.microsoft.com/office/drawing/2014/main" id="{700ADD9C-647D-144E-A92A-0087EE92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40</xdr:row>
          <xdr:rowOff>0</xdr:rowOff>
        </xdr:from>
        <xdr:to>
          <xdr:col>6</xdr:col>
          <xdr:colOff>923925</xdr:colOff>
          <xdr:row>41</xdr:row>
          <xdr:rowOff>85725</xdr:rowOff>
        </xdr:to>
        <xdr:sp macro="" textlink="">
          <xdr:nvSpPr>
            <xdr:cNvPr id="26843" name="Check Box 219" hidden="1">
              <a:extLst>
                <a:ext uri="{63B3BB69-23CF-44E3-9099-C40C66FF867C}">
                  <a14:compatExt spid="_x0000_s26843"/>
                </a:ext>
                <a:ext uri="{FF2B5EF4-FFF2-40B4-BE49-F238E27FC236}">
                  <a16:creationId xmlns:a16="http://schemas.microsoft.com/office/drawing/2014/main" id="{457045AA-120F-AE44-AA20-511DE3DA0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41</xdr:row>
          <xdr:rowOff>0</xdr:rowOff>
        </xdr:from>
        <xdr:to>
          <xdr:col>6</xdr:col>
          <xdr:colOff>923925</xdr:colOff>
          <xdr:row>42</xdr:row>
          <xdr:rowOff>85725</xdr:rowOff>
        </xdr:to>
        <xdr:sp macro="" textlink="">
          <xdr:nvSpPr>
            <xdr:cNvPr id="26844" name="Check Box 220" hidden="1">
              <a:extLst>
                <a:ext uri="{63B3BB69-23CF-44E3-9099-C40C66FF867C}">
                  <a14:compatExt spid="_x0000_s26844"/>
                </a:ext>
                <a:ext uri="{FF2B5EF4-FFF2-40B4-BE49-F238E27FC236}">
                  <a16:creationId xmlns:a16="http://schemas.microsoft.com/office/drawing/2014/main" id="{782A91CE-76FE-E840-B978-AFBB7D01EC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42</xdr:row>
          <xdr:rowOff>0</xdr:rowOff>
        </xdr:from>
        <xdr:to>
          <xdr:col>6</xdr:col>
          <xdr:colOff>923925</xdr:colOff>
          <xdr:row>43</xdr:row>
          <xdr:rowOff>85725</xdr:rowOff>
        </xdr:to>
        <xdr:sp macro="" textlink="">
          <xdr:nvSpPr>
            <xdr:cNvPr id="26845" name="Check Box 221" hidden="1">
              <a:extLst>
                <a:ext uri="{63B3BB69-23CF-44E3-9099-C40C66FF867C}">
                  <a14:compatExt spid="_x0000_s26845"/>
                </a:ext>
                <a:ext uri="{FF2B5EF4-FFF2-40B4-BE49-F238E27FC236}">
                  <a16:creationId xmlns:a16="http://schemas.microsoft.com/office/drawing/2014/main" id="{C8E435F7-22BF-2644-9E11-D83DAD3501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43</xdr:row>
          <xdr:rowOff>0</xdr:rowOff>
        </xdr:from>
        <xdr:to>
          <xdr:col>6</xdr:col>
          <xdr:colOff>923925</xdr:colOff>
          <xdr:row>44</xdr:row>
          <xdr:rowOff>85725</xdr:rowOff>
        </xdr:to>
        <xdr:sp macro="" textlink="">
          <xdr:nvSpPr>
            <xdr:cNvPr id="26846" name="Check Box 222" hidden="1">
              <a:extLst>
                <a:ext uri="{63B3BB69-23CF-44E3-9099-C40C66FF867C}">
                  <a14:compatExt spid="_x0000_s26846"/>
                </a:ext>
                <a:ext uri="{FF2B5EF4-FFF2-40B4-BE49-F238E27FC236}">
                  <a16:creationId xmlns:a16="http://schemas.microsoft.com/office/drawing/2014/main" id="{5C8DCA95-FFF9-AA4F-858E-1B73D8466B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44</xdr:row>
          <xdr:rowOff>0</xdr:rowOff>
        </xdr:from>
        <xdr:to>
          <xdr:col>6</xdr:col>
          <xdr:colOff>923925</xdr:colOff>
          <xdr:row>45</xdr:row>
          <xdr:rowOff>85725</xdr:rowOff>
        </xdr:to>
        <xdr:sp macro="" textlink="">
          <xdr:nvSpPr>
            <xdr:cNvPr id="26847" name="Check Box 223" hidden="1">
              <a:extLst>
                <a:ext uri="{63B3BB69-23CF-44E3-9099-C40C66FF867C}">
                  <a14:compatExt spid="_x0000_s26847"/>
                </a:ext>
                <a:ext uri="{FF2B5EF4-FFF2-40B4-BE49-F238E27FC236}">
                  <a16:creationId xmlns:a16="http://schemas.microsoft.com/office/drawing/2014/main" id="{0BB36786-40E9-6640-B482-C7834D1E9F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45</xdr:row>
          <xdr:rowOff>0</xdr:rowOff>
        </xdr:from>
        <xdr:to>
          <xdr:col>6</xdr:col>
          <xdr:colOff>923925</xdr:colOff>
          <xdr:row>46</xdr:row>
          <xdr:rowOff>85725</xdr:rowOff>
        </xdr:to>
        <xdr:sp macro="" textlink="">
          <xdr:nvSpPr>
            <xdr:cNvPr id="26848" name="Check Box 224" hidden="1">
              <a:extLst>
                <a:ext uri="{63B3BB69-23CF-44E3-9099-C40C66FF867C}">
                  <a14:compatExt spid="_x0000_s26848"/>
                </a:ext>
                <a:ext uri="{FF2B5EF4-FFF2-40B4-BE49-F238E27FC236}">
                  <a16:creationId xmlns:a16="http://schemas.microsoft.com/office/drawing/2014/main" id="{4DF23A50-B1D4-C849-BC03-A2A40E480A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46</xdr:row>
          <xdr:rowOff>0</xdr:rowOff>
        </xdr:from>
        <xdr:to>
          <xdr:col>6</xdr:col>
          <xdr:colOff>923925</xdr:colOff>
          <xdr:row>47</xdr:row>
          <xdr:rowOff>85725</xdr:rowOff>
        </xdr:to>
        <xdr:sp macro="" textlink="">
          <xdr:nvSpPr>
            <xdr:cNvPr id="26849" name="Check Box 225" hidden="1">
              <a:extLst>
                <a:ext uri="{63B3BB69-23CF-44E3-9099-C40C66FF867C}">
                  <a14:compatExt spid="_x0000_s26849"/>
                </a:ext>
                <a:ext uri="{FF2B5EF4-FFF2-40B4-BE49-F238E27FC236}">
                  <a16:creationId xmlns:a16="http://schemas.microsoft.com/office/drawing/2014/main" id="{78CD4C73-8DC0-464A-B170-FB6257B24A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47</xdr:row>
          <xdr:rowOff>0</xdr:rowOff>
        </xdr:from>
        <xdr:to>
          <xdr:col>6</xdr:col>
          <xdr:colOff>923925</xdr:colOff>
          <xdr:row>48</xdr:row>
          <xdr:rowOff>85725</xdr:rowOff>
        </xdr:to>
        <xdr:sp macro="" textlink="">
          <xdr:nvSpPr>
            <xdr:cNvPr id="26850" name="Check Box 226" hidden="1">
              <a:extLst>
                <a:ext uri="{63B3BB69-23CF-44E3-9099-C40C66FF867C}">
                  <a14:compatExt spid="_x0000_s26850"/>
                </a:ext>
                <a:ext uri="{FF2B5EF4-FFF2-40B4-BE49-F238E27FC236}">
                  <a16:creationId xmlns:a16="http://schemas.microsoft.com/office/drawing/2014/main" id="{D9BA8111-442D-544C-B3BF-F18620A60F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48</xdr:row>
          <xdr:rowOff>0</xdr:rowOff>
        </xdr:from>
        <xdr:to>
          <xdr:col>6</xdr:col>
          <xdr:colOff>923925</xdr:colOff>
          <xdr:row>49</xdr:row>
          <xdr:rowOff>85725</xdr:rowOff>
        </xdr:to>
        <xdr:sp macro="" textlink="">
          <xdr:nvSpPr>
            <xdr:cNvPr id="26851" name="Check Box 227" hidden="1">
              <a:extLst>
                <a:ext uri="{63B3BB69-23CF-44E3-9099-C40C66FF867C}">
                  <a14:compatExt spid="_x0000_s26851"/>
                </a:ext>
                <a:ext uri="{FF2B5EF4-FFF2-40B4-BE49-F238E27FC236}">
                  <a16:creationId xmlns:a16="http://schemas.microsoft.com/office/drawing/2014/main" id="{3CC9D74D-CDF1-DC42-AA5B-C691249675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49</xdr:row>
          <xdr:rowOff>0</xdr:rowOff>
        </xdr:from>
        <xdr:to>
          <xdr:col>6</xdr:col>
          <xdr:colOff>923925</xdr:colOff>
          <xdr:row>50</xdr:row>
          <xdr:rowOff>85725</xdr:rowOff>
        </xdr:to>
        <xdr:sp macro="" textlink="">
          <xdr:nvSpPr>
            <xdr:cNvPr id="26852" name="Check Box 228" hidden="1">
              <a:extLst>
                <a:ext uri="{63B3BB69-23CF-44E3-9099-C40C66FF867C}">
                  <a14:compatExt spid="_x0000_s26852"/>
                </a:ext>
                <a:ext uri="{FF2B5EF4-FFF2-40B4-BE49-F238E27FC236}">
                  <a16:creationId xmlns:a16="http://schemas.microsoft.com/office/drawing/2014/main" id="{8101FB61-CDAF-6842-B496-570E4D7176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50</xdr:row>
          <xdr:rowOff>0</xdr:rowOff>
        </xdr:from>
        <xdr:to>
          <xdr:col>6</xdr:col>
          <xdr:colOff>923925</xdr:colOff>
          <xdr:row>51</xdr:row>
          <xdr:rowOff>85725</xdr:rowOff>
        </xdr:to>
        <xdr:sp macro="" textlink="">
          <xdr:nvSpPr>
            <xdr:cNvPr id="26853" name="Check Box 229" hidden="1">
              <a:extLst>
                <a:ext uri="{63B3BB69-23CF-44E3-9099-C40C66FF867C}">
                  <a14:compatExt spid="_x0000_s26853"/>
                </a:ext>
                <a:ext uri="{FF2B5EF4-FFF2-40B4-BE49-F238E27FC236}">
                  <a16:creationId xmlns:a16="http://schemas.microsoft.com/office/drawing/2014/main" id="{C17472C2-303F-5047-ACE4-75BCE7D802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51</xdr:row>
          <xdr:rowOff>0</xdr:rowOff>
        </xdr:from>
        <xdr:to>
          <xdr:col>6</xdr:col>
          <xdr:colOff>923925</xdr:colOff>
          <xdr:row>52</xdr:row>
          <xdr:rowOff>85725</xdr:rowOff>
        </xdr:to>
        <xdr:sp macro="" textlink="">
          <xdr:nvSpPr>
            <xdr:cNvPr id="26854" name="Check Box 230" hidden="1">
              <a:extLst>
                <a:ext uri="{63B3BB69-23CF-44E3-9099-C40C66FF867C}">
                  <a14:compatExt spid="_x0000_s26854"/>
                </a:ext>
                <a:ext uri="{FF2B5EF4-FFF2-40B4-BE49-F238E27FC236}">
                  <a16:creationId xmlns:a16="http://schemas.microsoft.com/office/drawing/2014/main" id="{9E5B82E9-E7FB-2845-B2E1-8C76E8A80D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52</xdr:row>
          <xdr:rowOff>0</xdr:rowOff>
        </xdr:from>
        <xdr:to>
          <xdr:col>6</xdr:col>
          <xdr:colOff>923925</xdr:colOff>
          <xdr:row>53</xdr:row>
          <xdr:rowOff>85725</xdr:rowOff>
        </xdr:to>
        <xdr:sp macro="" textlink="">
          <xdr:nvSpPr>
            <xdr:cNvPr id="26855" name="Check Box 231" hidden="1">
              <a:extLst>
                <a:ext uri="{63B3BB69-23CF-44E3-9099-C40C66FF867C}">
                  <a14:compatExt spid="_x0000_s26855"/>
                </a:ext>
                <a:ext uri="{FF2B5EF4-FFF2-40B4-BE49-F238E27FC236}">
                  <a16:creationId xmlns:a16="http://schemas.microsoft.com/office/drawing/2014/main" id="{63C4A912-83F5-3642-9050-6EEA86F301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53</xdr:row>
          <xdr:rowOff>0</xdr:rowOff>
        </xdr:from>
        <xdr:to>
          <xdr:col>6</xdr:col>
          <xdr:colOff>923925</xdr:colOff>
          <xdr:row>54</xdr:row>
          <xdr:rowOff>85725</xdr:rowOff>
        </xdr:to>
        <xdr:sp macro="" textlink="">
          <xdr:nvSpPr>
            <xdr:cNvPr id="26856" name="Check Box 232" hidden="1">
              <a:extLst>
                <a:ext uri="{63B3BB69-23CF-44E3-9099-C40C66FF867C}">
                  <a14:compatExt spid="_x0000_s26856"/>
                </a:ext>
                <a:ext uri="{FF2B5EF4-FFF2-40B4-BE49-F238E27FC236}">
                  <a16:creationId xmlns:a16="http://schemas.microsoft.com/office/drawing/2014/main" id="{EB480DEA-BB48-1A44-800D-FA2646C1EC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54</xdr:row>
          <xdr:rowOff>0</xdr:rowOff>
        </xdr:from>
        <xdr:to>
          <xdr:col>6</xdr:col>
          <xdr:colOff>923925</xdr:colOff>
          <xdr:row>55</xdr:row>
          <xdr:rowOff>85725</xdr:rowOff>
        </xdr:to>
        <xdr:sp macro="" textlink="">
          <xdr:nvSpPr>
            <xdr:cNvPr id="26857" name="Check Box 233" hidden="1">
              <a:extLst>
                <a:ext uri="{63B3BB69-23CF-44E3-9099-C40C66FF867C}">
                  <a14:compatExt spid="_x0000_s26857"/>
                </a:ext>
                <a:ext uri="{FF2B5EF4-FFF2-40B4-BE49-F238E27FC236}">
                  <a16:creationId xmlns:a16="http://schemas.microsoft.com/office/drawing/2014/main" id="{2DB87F88-37BB-8842-BDF3-850FF5BF3B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55</xdr:row>
          <xdr:rowOff>0</xdr:rowOff>
        </xdr:from>
        <xdr:to>
          <xdr:col>6</xdr:col>
          <xdr:colOff>923925</xdr:colOff>
          <xdr:row>56</xdr:row>
          <xdr:rowOff>85725</xdr:rowOff>
        </xdr:to>
        <xdr:sp macro="" textlink="">
          <xdr:nvSpPr>
            <xdr:cNvPr id="26858" name="Check Box 234" hidden="1">
              <a:extLst>
                <a:ext uri="{63B3BB69-23CF-44E3-9099-C40C66FF867C}">
                  <a14:compatExt spid="_x0000_s26858"/>
                </a:ext>
                <a:ext uri="{FF2B5EF4-FFF2-40B4-BE49-F238E27FC236}">
                  <a16:creationId xmlns:a16="http://schemas.microsoft.com/office/drawing/2014/main" id="{AC0A1703-3085-8847-AA1F-A624817E35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37</xdr:row>
          <xdr:rowOff>0</xdr:rowOff>
        </xdr:from>
        <xdr:to>
          <xdr:col>7</xdr:col>
          <xdr:colOff>923925</xdr:colOff>
          <xdr:row>38</xdr:row>
          <xdr:rowOff>85725</xdr:rowOff>
        </xdr:to>
        <xdr:sp macro="" textlink="">
          <xdr:nvSpPr>
            <xdr:cNvPr id="26859" name="Check Box 235" hidden="1">
              <a:extLst>
                <a:ext uri="{63B3BB69-23CF-44E3-9099-C40C66FF867C}">
                  <a14:compatExt spid="_x0000_s26859"/>
                </a:ext>
                <a:ext uri="{FF2B5EF4-FFF2-40B4-BE49-F238E27FC236}">
                  <a16:creationId xmlns:a16="http://schemas.microsoft.com/office/drawing/2014/main" id="{D0F1E0B0-3A33-ED43-8858-A4DECC4A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38</xdr:row>
          <xdr:rowOff>0</xdr:rowOff>
        </xdr:from>
        <xdr:to>
          <xdr:col>7</xdr:col>
          <xdr:colOff>923925</xdr:colOff>
          <xdr:row>39</xdr:row>
          <xdr:rowOff>85725</xdr:rowOff>
        </xdr:to>
        <xdr:sp macro="" textlink="">
          <xdr:nvSpPr>
            <xdr:cNvPr id="26860" name="Check Box 236" hidden="1">
              <a:extLst>
                <a:ext uri="{63B3BB69-23CF-44E3-9099-C40C66FF867C}">
                  <a14:compatExt spid="_x0000_s26860"/>
                </a:ext>
                <a:ext uri="{FF2B5EF4-FFF2-40B4-BE49-F238E27FC236}">
                  <a16:creationId xmlns:a16="http://schemas.microsoft.com/office/drawing/2014/main" id="{3421FA4A-C5FE-3947-A820-6C073D22D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39</xdr:row>
          <xdr:rowOff>0</xdr:rowOff>
        </xdr:from>
        <xdr:to>
          <xdr:col>7</xdr:col>
          <xdr:colOff>923925</xdr:colOff>
          <xdr:row>40</xdr:row>
          <xdr:rowOff>85725</xdr:rowOff>
        </xdr:to>
        <xdr:sp macro="" textlink="">
          <xdr:nvSpPr>
            <xdr:cNvPr id="26861" name="Check Box 237" hidden="1">
              <a:extLst>
                <a:ext uri="{63B3BB69-23CF-44E3-9099-C40C66FF867C}">
                  <a14:compatExt spid="_x0000_s26861"/>
                </a:ext>
                <a:ext uri="{FF2B5EF4-FFF2-40B4-BE49-F238E27FC236}">
                  <a16:creationId xmlns:a16="http://schemas.microsoft.com/office/drawing/2014/main" id="{D4A34ACA-0B0F-4745-A512-C618CB81D5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40</xdr:row>
          <xdr:rowOff>0</xdr:rowOff>
        </xdr:from>
        <xdr:to>
          <xdr:col>7</xdr:col>
          <xdr:colOff>923925</xdr:colOff>
          <xdr:row>41</xdr:row>
          <xdr:rowOff>85725</xdr:rowOff>
        </xdr:to>
        <xdr:sp macro="" textlink="">
          <xdr:nvSpPr>
            <xdr:cNvPr id="26862" name="Check Box 238" hidden="1">
              <a:extLst>
                <a:ext uri="{63B3BB69-23CF-44E3-9099-C40C66FF867C}">
                  <a14:compatExt spid="_x0000_s26862"/>
                </a:ext>
                <a:ext uri="{FF2B5EF4-FFF2-40B4-BE49-F238E27FC236}">
                  <a16:creationId xmlns:a16="http://schemas.microsoft.com/office/drawing/2014/main" id="{D3429E2D-5026-F743-BA4B-215A23B0CB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41</xdr:row>
          <xdr:rowOff>0</xdr:rowOff>
        </xdr:from>
        <xdr:to>
          <xdr:col>7</xdr:col>
          <xdr:colOff>923925</xdr:colOff>
          <xdr:row>42</xdr:row>
          <xdr:rowOff>85725</xdr:rowOff>
        </xdr:to>
        <xdr:sp macro="" textlink="">
          <xdr:nvSpPr>
            <xdr:cNvPr id="26863" name="Check Box 239" hidden="1">
              <a:extLst>
                <a:ext uri="{63B3BB69-23CF-44E3-9099-C40C66FF867C}">
                  <a14:compatExt spid="_x0000_s26863"/>
                </a:ext>
                <a:ext uri="{FF2B5EF4-FFF2-40B4-BE49-F238E27FC236}">
                  <a16:creationId xmlns:a16="http://schemas.microsoft.com/office/drawing/2014/main" id="{9844766F-FCC0-B848-AAB2-AFCD00BB47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42</xdr:row>
          <xdr:rowOff>0</xdr:rowOff>
        </xdr:from>
        <xdr:to>
          <xdr:col>7</xdr:col>
          <xdr:colOff>923925</xdr:colOff>
          <xdr:row>43</xdr:row>
          <xdr:rowOff>85725</xdr:rowOff>
        </xdr:to>
        <xdr:sp macro="" textlink="">
          <xdr:nvSpPr>
            <xdr:cNvPr id="26864" name="Check Box 240" hidden="1">
              <a:extLst>
                <a:ext uri="{63B3BB69-23CF-44E3-9099-C40C66FF867C}">
                  <a14:compatExt spid="_x0000_s26864"/>
                </a:ext>
                <a:ext uri="{FF2B5EF4-FFF2-40B4-BE49-F238E27FC236}">
                  <a16:creationId xmlns:a16="http://schemas.microsoft.com/office/drawing/2014/main" id="{38A98927-30B1-9E47-9765-CA1E70DD30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43</xdr:row>
          <xdr:rowOff>0</xdr:rowOff>
        </xdr:from>
        <xdr:to>
          <xdr:col>7</xdr:col>
          <xdr:colOff>923925</xdr:colOff>
          <xdr:row>44</xdr:row>
          <xdr:rowOff>85725</xdr:rowOff>
        </xdr:to>
        <xdr:sp macro="" textlink="">
          <xdr:nvSpPr>
            <xdr:cNvPr id="26865" name="Check Box 241" hidden="1">
              <a:extLst>
                <a:ext uri="{63B3BB69-23CF-44E3-9099-C40C66FF867C}">
                  <a14:compatExt spid="_x0000_s26865"/>
                </a:ext>
                <a:ext uri="{FF2B5EF4-FFF2-40B4-BE49-F238E27FC236}">
                  <a16:creationId xmlns:a16="http://schemas.microsoft.com/office/drawing/2014/main" id="{836A983A-6DF6-B14E-A31E-351ACAD4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44</xdr:row>
          <xdr:rowOff>0</xdr:rowOff>
        </xdr:from>
        <xdr:to>
          <xdr:col>7</xdr:col>
          <xdr:colOff>923925</xdr:colOff>
          <xdr:row>45</xdr:row>
          <xdr:rowOff>85725</xdr:rowOff>
        </xdr:to>
        <xdr:sp macro="" textlink="">
          <xdr:nvSpPr>
            <xdr:cNvPr id="26866" name="Check Box 242" hidden="1">
              <a:extLst>
                <a:ext uri="{63B3BB69-23CF-44E3-9099-C40C66FF867C}">
                  <a14:compatExt spid="_x0000_s26866"/>
                </a:ext>
                <a:ext uri="{FF2B5EF4-FFF2-40B4-BE49-F238E27FC236}">
                  <a16:creationId xmlns:a16="http://schemas.microsoft.com/office/drawing/2014/main" id="{FFC47E6C-C216-0745-9C38-BA30E74ED5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45</xdr:row>
          <xdr:rowOff>0</xdr:rowOff>
        </xdr:from>
        <xdr:to>
          <xdr:col>7</xdr:col>
          <xdr:colOff>923925</xdr:colOff>
          <xdr:row>46</xdr:row>
          <xdr:rowOff>85725</xdr:rowOff>
        </xdr:to>
        <xdr:sp macro="" textlink="">
          <xdr:nvSpPr>
            <xdr:cNvPr id="26867" name="Check Box 243" hidden="1">
              <a:extLst>
                <a:ext uri="{63B3BB69-23CF-44E3-9099-C40C66FF867C}">
                  <a14:compatExt spid="_x0000_s26867"/>
                </a:ext>
                <a:ext uri="{FF2B5EF4-FFF2-40B4-BE49-F238E27FC236}">
                  <a16:creationId xmlns:a16="http://schemas.microsoft.com/office/drawing/2014/main" id="{230B07A7-2ABE-2A46-B776-41E42AE3A7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46</xdr:row>
          <xdr:rowOff>0</xdr:rowOff>
        </xdr:from>
        <xdr:to>
          <xdr:col>7</xdr:col>
          <xdr:colOff>923925</xdr:colOff>
          <xdr:row>47</xdr:row>
          <xdr:rowOff>85725</xdr:rowOff>
        </xdr:to>
        <xdr:sp macro="" textlink="">
          <xdr:nvSpPr>
            <xdr:cNvPr id="26868" name="Check Box 244" hidden="1">
              <a:extLst>
                <a:ext uri="{63B3BB69-23CF-44E3-9099-C40C66FF867C}">
                  <a14:compatExt spid="_x0000_s26868"/>
                </a:ext>
                <a:ext uri="{FF2B5EF4-FFF2-40B4-BE49-F238E27FC236}">
                  <a16:creationId xmlns:a16="http://schemas.microsoft.com/office/drawing/2014/main" id="{3E9E3FA0-0E4F-5B49-9C19-3EC7D8BA0A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47</xdr:row>
          <xdr:rowOff>0</xdr:rowOff>
        </xdr:from>
        <xdr:to>
          <xdr:col>7</xdr:col>
          <xdr:colOff>923925</xdr:colOff>
          <xdr:row>48</xdr:row>
          <xdr:rowOff>85725</xdr:rowOff>
        </xdr:to>
        <xdr:sp macro="" textlink="">
          <xdr:nvSpPr>
            <xdr:cNvPr id="26869" name="Check Box 245" hidden="1">
              <a:extLst>
                <a:ext uri="{63B3BB69-23CF-44E3-9099-C40C66FF867C}">
                  <a14:compatExt spid="_x0000_s26869"/>
                </a:ext>
                <a:ext uri="{FF2B5EF4-FFF2-40B4-BE49-F238E27FC236}">
                  <a16:creationId xmlns:a16="http://schemas.microsoft.com/office/drawing/2014/main" id="{8B7FAA1A-88AA-314A-96FE-B675209082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48</xdr:row>
          <xdr:rowOff>0</xdr:rowOff>
        </xdr:from>
        <xdr:to>
          <xdr:col>7</xdr:col>
          <xdr:colOff>923925</xdr:colOff>
          <xdr:row>49</xdr:row>
          <xdr:rowOff>85725</xdr:rowOff>
        </xdr:to>
        <xdr:sp macro="" textlink="">
          <xdr:nvSpPr>
            <xdr:cNvPr id="26870" name="Check Box 246" hidden="1">
              <a:extLst>
                <a:ext uri="{63B3BB69-23CF-44E3-9099-C40C66FF867C}">
                  <a14:compatExt spid="_x0000_s26870"/>
                </a:ext>
                <a:ext uri="{FF2B5EF4-FFF2-40B4-BE49-F238E27FC236}">
                  <a16:creationId xmlns:a16="http://schemas.microsoft.com/office/drawing/2014/main" id="{87C8F997-3282-884D-9754-D3773E71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49</xdr:row>
          <xdr:rowOff>0</xdr:rowOff>
        </xdr:from>
        <xdr:to>
          <xdr:col>7</xdr:col>
          <xdr:colOff>923925</xdr:colOff>
          <xdr:row>50</xdr:row>
          <xdr:rowOff>85725</xdr:rowOff>
        </xdr:to>
        <xdr:sp macro="" textlink="">
          <xdr:nvSpPr>
            <xdr:cNvPr id="26871" name="Check Box 247" hidden="1">
              <a:extLst>
                <a:ext uri="{63B3BB69-23CF-44E3-9099-C40C66FF867C}">
                  <a14:compatExt spid="_x0000_s26871"/>
                </a:ext>
                <a:ext uri="{FF2B5EF4-FFF2-40B4-BE49-F238E27FC236}">
                  <a16:creationId xmlns:a16="http://schemas.microsoft.com/office/drawing/2014/main" id="{9D38DB58-1D9F-2543-9C6B-C4C8E506B9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50</xdr:row>
          <xdr:rowOff>0</xdr:rowOff>
        </xdr:from>
        <xdr:to>
          <xdr:col>7</xdr:col>
          <xdr:colOff>923925</xdr:colOff>
          <xdr:row>51</xdr:row>
          <xdr:rowOff>85725</xdr:rowOff>
        </xdr:to>
        <xdr:sp macro="" textlink="">
          <xdr:nvSpPr>
            <xdr:cNvPr id="26872" name="Check Box 248" hidden="1">
              <a:extLst>
                <a:ext uri="{63B3BB69-23CF-44E3-9099-C40C66FF867C}">
                  <a14:compatExt spid="_x0000_s26872"/>
                </a:ext>
                <a:ext uri="{FF2B5EF4-FFF2-40B4-BE49-F238E27FC236}">
                  <a16:creationId xmlns:a16="http://schemas.microsoft.com/office/drawing/2014/main" id="{B5ACB460-3803-954B-9ED4-B51673D2F3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51</xdr:row>
          <xdr:rowOff>0</xdr:rowOff>
        </xdr:from>
        <xdr:to>
          <xdr:col>7</xdr:col>
          <xdr:colOff>923925</xdr:colOff>
          <xdr:row>52</xdr:row>
          <xdr:rowOff>85725</xdr:rowOff>
        </xdr:to>
        <xdr:sp macro="" textlink="">
          <xdr:nvSpPr>
            <xdr:cNvPr id="26873" name="Check Box 249" hidden="1">
              <a:extLst>
                <a:ext uri="{63B3BB69-23CF-44E3-9099-C40C66FF867C}">
                  <a14:compatExt spid="_x0000_s26873"/>
                </a:ext>
                <a:ext uri="{FF2B5EF4-FFF2-40B4-BE49-F238E27FC236}">
                  <a16:creationId xmlns:a16="http://schemas.microsoft.com/office/drawing/2014/main" id="{2A23936A-DCD3-7645-A8D5-9BD4DE5C6E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52</xdr:row>
          <xdr:rowOff>0</xdr:rowOff>
        </xdr:from>
        <xdr:to>
          <xdr:col>7</xdr:col>
          <xdr:colOff>923925</xdr:colOff>
          <xdr:row>53</xdr:row>
          <xdr:rowOff>85725</xdr:rowOff>
        </xdr:to>
        <xdr:sp macro="" textlink="">
          <xdr:nvSpPr>
            <xdr:cNvPr id="26874" name="Check Box 250" hidden="1">
              <a:extLst>
                <a:ext uri="{63B3BB69-23CF-44E3-9099-C40C66FF867C}">
                  <a14:compatExt spid="_x0000_s26874"/>
                </a:ext>
                <a:ext uri="{FF2B5EF4-FFF2-40B4-BE49-F238E27FC236}">
                  <a16:creationId xmlns:a16="http://schemas.microsoft.com/office/drawing/2014/main" id="{E07F7ED8-3CF9-3940-A764-6F9DF6BE75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53</xdr:row>
          <xdr:rowOff>0</xdr:rowOff>
        </xdr:from>
        <xdr:to>
          <xdr:col>7</xdr:col>
          <xdr:colOff>923925</xdr:colOff>
          <xdr:row>54</xdr:row>
          <xdr:rowOff>85725</xdr:rowOff>
        </xdr:to>
        <xdr:sp macro="" textlink="">
          <xdr:nvSpPr>
            <xdr:cNvPr id="26875" name="Check Box 251" hidden="1">
              <a:extLst>
                <a:ext uri="{63B3BB69-23CF-44E3-9099-C40C66FF867C}">
                  <a14:compatExt spid="_x0000_s26875"/>
                </a:ext>
                <a:ext uri="{FF2B5EF4-FFF2-40B4-BE49-F238E27FC236}">
                  <a16:creationId xmlns:a16="http://schemas.microsoft.com/office/drawing/2014/main" id="{ACD2E52C-1EC7-1444-8DA4-7C57E208EB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54</xdr:row>
          <xdr:rowOff>0</xdr:rowOff>
        </xdr:from>
        <xdr:to>
          <xdr:col>7</xdr:col>
          <xdr:colOff>923925</xdr:colOff>
          <xdr:row>55</xdr:row>
          <xdr:rowOff>85725</xdr:rowOff>
        </xdr:to>
        <xdr:sp macro="" textlink="">
          <xdr:nvSpPr>
            <xdr:cNvPr id="26876" name="Check Box 252" hidden="1">
              <a:extLst>
                <a:ext uri="{63B3BB69-23CF-44E3-9099-C40C66FF867C}">
                  <a14:compatExt spid="_x0000_s26876"/>
                </a:ext>
                <a:ext uri="{FF2B5EF4-FFF2-40B4-BE49-F238E27FC236}">
                  <a16:creationId xmlns:a16="http://schemas.microsoft.com/office/drawing/2014/main" id="{DD087D50-C446-BF45-A6C8-802303C597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55</xdr:row>
          <xdr:rowOff>0</xdr:rowOff>
        </xdr:from>
        <xdr:to>
          <xdr:col>7</xdr:col>
          <xdr:colOff>923925</xdr:colOff>
          <xdr:row>56</xdr:row>
          <xdr:rowOff>85725</xdr:rowOff>
        </xdr:to>
        <xdr:sp macro="" textlink="">
          <xdr:nvSpPr>
            <xdr:cNvPr id="26877" name="Check Box 253" hidden="1">
              <a:extLst>
                <a:ext uri="{63B3BB69-23CF-44E3-9099-C40C66FF867C}">
                  <a14:compatExt spid="_x0000_s26877"/>
                </a:ext>
                <a:ext uri="{FF2B5EF4-FFF2-40B4-BE49-F238E27FC236}">
                  <a16:creationId xmlns:a16="http://schemas.microsoft.com/office/drawing/2014/main" id="{CFD96C8C-F57E-0C40-B9F8-CB070FFFE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xdr:row>
          <xdr:rowOff>9525</xdr:rowOff>
        </xdr:from>
        <xdr:to>
          <xdr:col>3</xdr:col>
          <xdr:colOff>857250</xdr:colOff>
          <xdr:row>8</xdr:row>
          <xdr:rowOff>0</xdr:rowOff>
        </xdr:to>
        <xdr:sp macro="" textlink="">
          <xdr:nvSpPr>
            <xdr:cNvPr id="26908" name="Check Box 284" hidden="1">
              <a:extLst>
                <a:ext uri="{63B3BB69-23CF-44E3-9099-C40C66FF867C}">
                  <a14:compatExt spid="_x0000_s26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8</xdr:row>
          <xdr:rowOff>9525</xdr:rowOff>
        </xdr:from>
        <xdr:to>
          <xdr:col>3</xdr:col>
          <xdr:colOff>857250</xdr:colOff>
          <xdr:row>9</xdr:row>
          <xdr:rowOff>0</xdr:rowOff>
        </xdr:to>
        <xdr:sp macro="" textlink="">
          <xdr:nvSpPr>
            <xdr:cNvPr id="26909" name="Check Box 285" hidden="1">
              <a:extLst>
                <a:ext uri="{63B3BB69-23CF-44E3-9099-C40C66FF867C}">
                  <a14:compatExt spid="_x0000_s26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9</xdr:row>
          <xdr:rowOff>9525</xdr:rowOff>
        </xdr:from>
        <xdr:to>
          <xdr:col>3</xdr:col>
          <xdr:colOff>857250</xdr:colOff>
          <xdr:row>10</xdr:row>
          <xdr:rowOff>0</xdr:rowOff>
        </xdr:to>
        <xdr:sp macro="" textlink="">
          <xdr:nvSpPr>
            <xdr:cNvPr id="26910" name="Check Box 286" hidden="1">
              <a:extLst>
                <a:ext uri="{63B3BB69-23CF-44E3-9099-C40C66FF867C}">
                  <a14:compatExt spid="_x0000_s26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10</xdr:row>
          <xdr:rowOff>9525</xdr:rowOff>
        </xdr:from>
        <xdr:to>
          <xdr:col>3</xdr:col>
          <xdr:colOff>857250</xdr:colOff>
          <xdr:row>11</xdr:row>
          <xdr:rowOff>0</xdr:rowOff>
        </xdr:to>
        <xdr:sp macro="" textlink="">
          <xdr:nvSpPr>
            <xdr:cNvPr id="26911" name="Check Box 287" hidden="1">
              <a:extLst>
                <a:ext uri="{63B3BB69-23CF-44E3-9099-C40C66FF867C}">
                  <a14:compatExt spid="_x0000_s26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11</xdr:row>
          <xdr:rowOff>9525</xdr:rowOff>
        </xdr:from>
        <xdr:to>
          <xdr:col>3</xdr:col>
          <xdr:colOff>857250</xdr:colOff>
          <xdr:row>12</xdr:row>
          <xdr:rowOff>0</xdr:rowOff>
        </xdr:to>
        <xdr:sp macro="" textlink="">
          <xdr:nvSpPr>
            <xdr:cNvPr id="26912" name="Check Box 288" hidden="1">
              <a:extLst>
                <a:ext uri="{63B3BB69-23CF-44E3-9099-C40C66FF867C}">
                  <a14:compatExt spid="_x0000_s26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12</xdr:row>
          <xdr:rowOff>9525</xdr:rowOff>
        </xdr:from>
        <xdr:to>
          <xdr:col>3</xdr:col>
          <xdr:colOff>857250</xdr:colOff>
          <xdr:row>13</xdr:row>
          <xdr:rowOff>0</xdr:rowOff>
        </xdr:to>
        <xdr:sp macro="" textlink="">
          <xdr:nvSpPr>
            <xdr:cNvPr id="26913" name="Check Box 289" hidden="1">
              <a:extLst>
                <a:ext uri="{63B3BB69-23CF-44E3-9099-C40C66FF867C}">
                  <a14:compatExt spid="_x0000_s26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7</xdr:row>
          <xdr:rowOff>9525</xdr:rowOff>
        </xdr:from>
        <xdr:to>
          <xdr:col>4</xdr:col>
          <xdr:colOff>857250</xdr:colOff>
          <xdr:row>8</xdr:row>
          <xdr:rowOff>0</xdr:rowOff>
        </xdr:to>
        <xdr:sp macro="" textlink="">
          <xdr:nvSpPr>
            <xdr:cNvPr id="26914" name="Check Box 290" hidden="1">
              <a:extLst>
                <a:ext uri="{63B3BB69-23CF-44E3-9099-C40C66FF867C}">
                  <a14:compatExt spid="_x0000_s26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8</xdr:row>
          <xdr:rowOff>9525</xdr:rowOff>
        </xdr:from>
        <xdr:to>
          <xdr:col>4</xdr:col>
          <xdr:colOff>857250</xdr:colOff>
          <xdr:row>9</xdr:row>
          <xdr:rowOff>0</xdr:rowOff>
        </xdr:to>
        <xdr:sp macro="" textlink="">
          <xdr:nvSpPr>
            <xdr:cNvPr id="26915" name="Check Box 291" hidden="1">
              <a:extLst>
                <a:ext uri="{63B3BB69-23CF-44E3-9099-C40C66FF867C}">
                  <a14:compatExt spid="_x0000_s26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xdr:row>
          <xdr:rowOff>9525</xdr:rowOff>
        </xdr:from>
        <xdr:to>
          <xdr:col>4</xdr:col>
          <xdr:colOff>857250</xdr:colOff>
          <xdr:row>10</xdr:row>
          <xdr:rowOff>0</xdr:rowOff>
        </xdr:to>
        <xdr:sp macro="" textlink="">
          <xdr:nvSpPr>
            <xdr:cNvPr id="26916" name="Check Box 292" hidden="1">
              <a:extLst>
                <a:ext uri="{63B3BB69-23CF-44E3-9099-C40C66FF867C}">
                  <a14:compatExt spid="_x0000_s26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xdr:row>
          <xdr:rowOff>9525</xdr:rowOff>
        </xdr:from>
        <xdr:to>
          <xdr:col>4</xdr:col>
          <xdr:colOff>857250</xdr:colOff>
          <xdr:row>11</xdr:row>
          <xdr:rowOff>0</xdr:rowOff>
        </xdr:to>
        <xdr:sp macro="" textlink="">
          <xdr:nvSpPr>
            <xdr:cNvPr id="26917" name="Check Box 293" hidden="1">
              <a:extLst>
                <a:ext uri="{63B3BB69-23CF-44E3-9099-C40C66FF867C}">
                  <a14:compatExt spid="_x0000_s26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11</xdr:row>
          <xdr:rowOff>9525</xdr:rowOff>
        </xdr:from>
        <xdr:to>
          <xdr:col>4</xdr:col>
          <xdr:colOff>857250</xdr:colOff>
          <xdr:row>12</xdr:row>
          <xdr:rowOff>0</xdr:rowOff>
        </xdr:to>
        <xdr:sp macro="" textlink="">
          <xdr:nvSpPr>
            <xdr:cNvPr id="26918" name="Check Box 294" hidden="1">
              <a:extLst>
                <a:ext uri="{63B3BB69-23CF-44E3-9099-C40C66FF867C}">
                  <a14:compatExt spid="_x0000_s26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12</xdr:row>
          <xdr:rowOff>9525</xdr:rowOff>
        </xdr:from>
        <xdr:to>
          <xdr:col>4</xdr:col>
          <xdr:colOff>857250</xdr:colOff>
          <xdr:row>13</xdr:row>
          <xdr:rowOff>0</xdr:rowOff>
        </xdr:to>
        <xdr:sp macro="" textlink="">
          <xdr:nvSpPr>
            <xdr:cNvPr id="26919" name="Check Box 295" hidden="1">
              <a:extLst>
                <a:ext uri="{63B3BB69-23CF-44E3-9099-C40C66FF867C}">
                  <a14:compatExt spid="_x0000_s26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7</xdr:row>
          <xdr:rowOff>9525</xdr:rowOff>
        </xdr:from>
        <xdr:to>
          <xdr:col>5</xdr:col>
          <xdr:colOff>857250</xdr:colOff>
          <xdr:row>8</xdr:row>
          <xdr:rowOff>0</xdr:rowOff>
        </xdr:to>
        <xdr:sp macro="" textlink="">
          <xdr:nvSpPr>
            <xdr:cNvPr id="26920" name="Check Box 296" hidden="1">
              <a:extLst>
                <a:ext uri="{63B3BB69-23CF-44E3-9099-C40C66FF867C}">
                  <a14:compatExt spid="_x0000_s26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8</xdr:row>
          <xdr:rowOff>9525</xdr:rowOff>
        </xdr:from>
        <xdr:to>
          <xdr:col>5</xdr:col>
          <xdr:colOff>857250</xdr:colOff>
          <xdr:row>9</xdr:row>
          <xdr:rowOff>0</xdr:rowOff>
        </xdr:to>
        <xdr:sp macro="" textlink="">
          <xdr:nvSpPr>
            <xdr:cNvPr id="26921" name="Check Box 297" hidden="1">
              <a:extLst>
                <a:ext uri="{63B3BB69-23CF-44E3-9099-C40C66FF867C}">
                  <a14:compatExt spid="_x0000_s26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9</xdr:row>
          <xdr:rowOff>9525</xdr:rowOff>
        </xdr:from>
        <xdr:to>
          <xdr:col>5</xdr:col>
          <xdr:colOff>857250</xdr:colOff>
          <xdr:row>10</xdr:row>
          <xdr:rowOff>0</xdr:rowOff>
        </xdr:to>
        <xdr:sp macro="" textlink="">
          <xdr:nvSpPr>
            <xdr:cNvPr id="26922" name="Check Box 298" hidden="1">
              <a:extLst>
                <a:ext uri="{63B3BB69-23CF-44E3-9099-C40C66FF867C}">
                  <a14:compatExt spid="_x0000_s26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xdr:row>
          <xdr:rowOff>9525</xdr:rowOff>
        </xdr:from>
        <xdr:to>
          <xdr:col>5</xdr:col>
          <xdr:colOff>857250</xdr:colOff>
          <xdr:row>11</xdr:row>
          <xdr:rowOff>0</xdr:rowOff>
        </xdr:to>
        <xdr:sp macro="" textlink="">
          <xdr:nvSpPr>
            <xdr:cNvPr id="26923" name="Check Box 299" hidden="1">
              <a:extLst>
                <a:ext uri="{63B3BB69-23CF-44E3-9099-C40C66FF867C}">
                  <a14:compatExt spid="_x0000_s26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11</xdr:row>
          <xdr:rowOff>9525</xdr:rowOff>
        </xdr:from>
        <xdr:to>
          <xdr:col>5</xdr:col>
          <xdr:colOff>857250</xdr:colOff>
          <xdr:row>12</xdr:row>
          <xdr:rowOff>0</xdr:rowOff>
        </xdr:to>
        <xdr:sp macro="" textlink="">
          <xdr:nvSpPr>
            <xdr:cNvPr id="26924" name="Check Box 300" hidden="1">
              <a:extLst>
                <a:ext uri="{63B3BB69-23CF-44E3-9099-C40C66FF867C}">
                  <a14:compatExt spid="_x0000_s26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12</xdr:row>
          <xdr:rowOff>9525</xdr:rowOff>
        </xdr:from>
        <xdr:to>
          <xdr:col>5</xdr:col>
          <xdr:colOff>857250</xdr:colOff>
          <xdr:row>13</xdr:row>
          <xdr:rowOff>0</xdr:rowOff>
        </xdr:to>
        <xdr:sp macro="" textlink="">
          <xdr:nvSpPr>
            <xdr:cNvPr id="26925" name="Check Box 301" hidden="1">
              <a:extLst>
                <a:ext uri="{63B3BB69-23CF-44E3-9099-C40C66FF867C}">
                  <a14:compatExt spid="_x0000_s26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xdr:row>
          <xdr:rowOff>9525</xdr:rowOff>
        </xdr:from>
        <xdr:to>
          <xdr:col>6</xdr:col>
          <xdr:colOff>857250</xdr:colOff>
          <xdr:row>8</xdr:row>
          <xdr:rowOff>0</xdr:rowOff>
        </xdr:to>
        <xdr:sp macro="" textlink="">
          <xdr:nvSpPr>
            <xdr:cNvPr id="26926" name="Check Box 302" hidden="1">
              <a:extLst>
                <a:ext uri="{63B3BB69-23CF-44E3-9099-C40C66FF867C}">
                  <a14:compatExt spid="_x0000_s26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xdr:row>
          <xdr:rowOff>9525</xdr:rowOff>
        </xdr:from>
        <xdr:to>
          <xdr:col>6</xdr:col>
          <xdr:colOff>857250</xdr:colOff>
          <xdr:row>9</xdr:row>
          <xdr:rowOff>0</xdr:rowOff>
        </xdr:to>
        <xdr:sp macro="" textlink="">
          <xdr:nvSpPr>
            <xdr:cNvPr id="26927" name="Check Box 303" hidden="1">
              <a:extLst>
                <a:ext uri="{63B3BB69-23CF-44E3-9099-C40C66FF867C}">
                  <a14:compatExt spid="_x0000_s26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9</xdr:row>
          <xdr:rowOff>9525</xdr:rowOff>
        </xdr:from>
        <xdr:to>
          <xdr:col>6</xdr:col>
          <xdr:colOff>857250</xdr:colOff>
          <xdr:row>10</xdr:row>
          <xdr:rowOff>0</xdr:rowOff>
        </xdr:to>
        <xdr:sp macro="" textlink="">
          <xdr:nvSpPr>
            <xdr:cNvPr id="26928" name="Check Box 304" hidden="1">
              <a:extLst>
                <a:ext uri="{63B3BB69-23CF-44E3-9099-C40C66FF867C}">
                  <a14:compatExt spid="_x0000_s26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10</xdr:row>
          <xdr:rowOff>9525</xdr:rowOff>
        </xdr:from>
        <xdr:to>
          <xdr:col>6</xdr:col>
          <xdr:colOff>857250</xdr:colOff>
          <xdr:row>11</xdr:row>
          <xdr:rowOff>0</xdr:rowOff>
        </xdr:to>
        <xdr:sp macro="" textlink="">
          <xdr:nvSpPr>
            <xdr:cNvPr id="26929" name="Check Box 305" hidden="1">
              <a:extLst>
                <a:ext uri="{63B3BB69-23CF-44E3-9099-C40C66FF867C}">
                  <a14:compatExt spid="_x0000_s26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xdr:row>
          <xdr:rowOff>9525</xdr:rowOff>
        </xdr:from>
        <xdr:to>
          <xdr:col>6</xdr:col>
          <xdr:colOff>857250</xdr:colOff>
          <xdr:row>12</xdr:row>
          <xdr:rowOff>0</xdr:rowOff>
        </xdr:to>
        <xdr:sp macro="" textlink="">
          <xdr:nvSpPr>
            <xdr:cNvPr id="26930" name="Check Box 306" hidden="1">
              <a:extLst>
                <a:ext uri="{63B3BB69-23CF-44E3-9099-C40C66FF867C}">
                  <a14:compatExt spid="_x0000_s26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12</xdr:row>
          <xdr:rowOff>9525</xdr:rowOff>
        </xdr:from>
        <xdr:to>
          <xdr:col>6</xdr:col>
          <xdr:colOff>857250</xdr:colOff>
          <xdr:row>13</xdr:row>
          <xdr:rowOff>0</xdr:rowOff>
        </xdr:to>
        <xdr:sp macro="" textlink="">
          <xdr:nvSpPr>
            <xdr:cNvPr id="26931" name="Check Box 307" hidden="1">
              <a:extLst>
                <a:ext uri="{63B3BB69-23CF-44E3-9099-C40C66FF867C}">
                  <a14:compatExt spid="_x0000_s26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7</xdr:row>
          <xdr:rowOff>9525</xdr:rowOff>
        </xdr:from>
        <xdr:to>
          <xdr:col>7</xdr:col>
          <xdr:colOff>857250</xdr:colOff>
          <xdr:row>8</xdr:row>
          <xdr:rowOff>0</xdr:rowOff>
        </xdr:to>
        <xdr:sp macro="" textlink="">
          <xdr:nvSpPr>
            <xdr:cNvPr id="26932" name="Check Box 308" hidden="1">
              <a:extLst>
                <a:ext uri="{63B3BB69-23CF-44E3-9099-C40C66FF867C}">
                  <a14:compatExt spid="_x0000_s26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8</xdr:row>
          <xdr:rowOff>9525</xdr:rowOff>
        </xdr:from>
        <xdr:to>
          <xdr:col>7</xdr:col>
          <xdr:colOff>857250</xdr:colOff>
          <xdr:row>9</xdr:row>
          <xdr:rowOff>0</xdr:rowOff>
        </xdr:to>
        <xdr:sp macro="" textlink="">
          <xdr:nvSpPr>
            <xdr:cNvPr id="26933" name="Check Box 309" hidden="1">
              <a:extLst>
                <a:ext uri="{63B3BB69-23CF-44E3-9099-C40C66FF867C}">
                  <a14:compatExt spid="_x0000_s26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9</xdr:row>
          <xdr:rowOff>9525</xdr:rowOff>
        </xdr:from>
        <xdr:to>
          <xdr:col>7</xdr:col>
          <xdr:colOff>857250</xdr:colOff>
          <xdr:row>10</xdr:row>
          <xdr:rowOff>0</xdr:rowOff>
        </xdr:to>
        <xdr:sp macro="" textlink="">
          <xdr:nvSpPr>
            <xdr:cNvPr id="26934" name="Check Box 310" hidden="1">
              <a:extLst>
                <a:ext uri="{63B3BB69-23CF-44E3-9099-C40C66FF867C}">
                  <a14:compatExt spid="_x0000_s26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10</xdr:row>
          <xdr:rowOff>9525</xdr:rowOff>
        </xdr:from>
        <xdr:to>
          <xdr:col>7</xdr:col>
          <xdr:colOff>857250</xdr:colOff>
          <xdr:row>11</xdr:row>
          <xdr:rowOff>0</xdr:rowOff>
        </xdr:to>
        <xdr:sp macro="" textlink="">
          <xdr:nvSpPr>
            <xdr:cNvPr id="26935" name="Check Box 311" hidden="1">
              <a:extLst>
                <a:ext uri="{63B3BB69-23CF-44E3-9099-C40C66FF867C}">
                  <a14:compatExt spid="_x0000_s26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11</xdr:row>
          <xdr:rowOff>9525</xdr:rowOff>
        </xdr:from>
        <xdr:to>
          <xdr:col>7</xdr:col>
          <xdr:colOff>857250</xdr:colOff>
          <xdr:row>12</xdr:row>
          <xdr:rowOff>0</xdr:rowOff>
        </xdr:to>
        <xdr:sp macro="" textlink="">
          <xdr:nvSpPr>
            <xdr:cNvPr id="26936" name="Check Box 312" hidden="1">
              <a:extLst>
                <a:ext uri="{63B3BB69-23CF-44E3-9099-C40C66FF867C}">
                  <a14:compatExt spid="_x0000_s26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12</xdr:row>
          <xdr:rowOff>9525</xdr:rowOff>
        </xdr:from>
        <xdr:to>
          <xdr:col>7</xdr:col>
          <xdr:colOff>857250</xdr:colOff>
          <xdr:row>13</xdr:row>
          <xdr:rowOff>0</xdr:rowOff>
        </xdr:to>
        <xdr:sp macro="" textlink="">
          <xdr:nvSpPr>
            <xdr:cNvPr id="26937" name="Check Box 313" hidden="1">
              <a:extLst>
                <a:ext uri="{63B3BB69-23CF-44E3-9099-C40C66FF867C}">
                  <a14:compatExt spid="_x0000_s26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6</xdr:row>
          <xdr:rowOff>95250</xdr:rowOff>
        </xdr:from>
        <xdr:to>
          <xdr:col>3</xdr:col>
          <xdr:colOff>981075</xdr:colOff>
          <xdr:row>6</xdr:row>
          <xdr:rowOff>314325</xdr:rowOff>
        </xdr:to>
        <xdr:sp macro="" textlink="">
          <xdr:nvSpPr>
            <xdr:cNvPr id="27649" name="Check Box AS1_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xdr:row>
          <xdr:rowOff>95250</xdr:rowOff>
        </xdr:from>
        <xdr:to>
          <xdr:col>4</xdr:col>
          <xdr:colOff>981075</xdr:colOff>
          <xdr:row>6</xdr:row>
          <xdr:rowOff>314325</xdr:rowOff>
        </xdr:to>
        <xdr:sp macro="" textlink="">
          <xdr:nvSpPr>
            <xdr:cNvPr id="27650" name="Check Box AS2_1"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xdr:row>
          <xdr:rowOff>95250</xdr:rowOff>
        </xdr:from>
        <xdr:to>
          <xdr:col>5</xdr:col>
          <xdr:colOff>981075</xdr:colOff>
          <xdr:row>6</xdr:row>
          <xdr:rowOff>314325</xdr:rowOff>
        </xdr:to>
        <xdr:sp macro="" textlink="">
          <xdr:nvSpPr>
            <xdr:cNvPr id="27651" name="Check Box AS3_1"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xdr:row>
          <xdr:rowOff>95250</xdr:rowOff>
        </xdr:from>
        <xdr:to>
          <xdr:col>6</xdr:col>
          <xdr:colOff>981075</xdr:colOff>
          <xdr:row>6</xdr:row>
          <xdr:rowOff>314325</xdr:rowOff>
        </xdr:to>
        <xdr:sp macro="" textlink="">
          <xdr:nvSpPr>
            <xdr:cNvPr id="27652" name="Check Box AS4_1"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xdr:row>
          <xdr:rowOff>95250</xdr:rowOff>
        </xdr:from>
        <xdr:to>
          <xdr:col>7</xdr:col>
          <xdr:colOff>981075</xdr:colOff>
          <xdr:row>6</xdr:row>
          <xdr:rowOff>314325</xdr:rowOff>
        </xdr:to>
        <xdr:sp macro="" textlink="">
          <xdr:nvSpPr>
            <xdr:cNvPr id="27653" name="Check Box AS5_1"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xdr:row>
          <xdr:rowOff>95250</xdr:rowOff>
        </xdr:from>
        <xdr:to>
          <xdr:col>3</xdr:col>
          <xdr:colOff>981075</xdr:colOff>
          <xdr:row>14</xdr:row>
          <xdr:rowOff>314325</xdr:rowOff>
        </xdr:to>
        <xdr:sp macro="" textlink="">
          <xdr:nvSpPr>
            <xdr:cNvPr id="27655" name="Check Box AS1_2"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14</xdr:row>
          <xdr:rowOff>95250</xdr:rowOff>
        </xdr:from>
        <xdr:to>
          <xdr:col>4</xdr:col>
          <xdr:colOff>981075</xdr:colOff>
          <xdr:row>14</xdr:row>
          <xdr:rowOff>314325</xdr:rowOff>
        </xdr:to>
        <xdr:sp macro="" textlink="">
          <xdr:nvSpPr>
            <xdr:cNvPr id="27656" name="Check Box AS2_2"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14</xdr:row>
          <xdr:rowOff>95250</xdr:rowOff>
        </xdr:from>
        <xdr:to>
          <xdr:col>5</xdr:col>
          <xdr:colOff>981075</xdr:colOff>
          <xdr:row>14</xdr:row>
          <xdr:rowOff>314325</xdr:rowOff>
        </xdr:to>
        <xdr:sp macro="" textlink="">
          <xdr:nvSpPr>
            <xdr:cNvPr id="27657" name="Check Box AS3_2"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95250</xdr:rowOff>
        </xdr:from>
        <xdr:to>
          <xdr:col>6</xdr:col>
          <xdr:colOff>981075</xdr:colOff>
          <xdr:row>14</xdr:row>
          <xdr:rowOff>314325</xdr:rowOff>
        </xdr:to>
        <xdr:sp macro="" textlink="">
          <xdr:nvSpPr>
            <xdr:cNvPr id="27658" name="Check Box AS4_2"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14</xdr:row>
          <xdr:rowOff>95250</xdr:rowOff>
        </xdr:from>
        <xdr:to>
          <xdr:col>7</xdr:col>
          <xdr:colOff>981075</xdr:colOff>
          <xdr:row>14</xdr:row>
          <xdr:rowOff>314325</xdr:rowOff>
        </xdr:to>
        <xdr:sp macro="" textlink="">
          <xdr:nvSpPr>
            <xdr:cNvPr id="27659" name="Check Box AS5_2"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26</xdr:row>
          <xdr:rowOff>95250</xdr:rowOff>
        </xdr:from>
        <xdr:to>
          <xdr:col>3</xdr:col>
          <xdr:colOff>981075</xdr:colOff>
          <xdr:row>26</xdr:row>
          <xdr:rowOff>314325</xdr:rowOff>
        </xdr:to>
        <xdr:sp macro="" textlink="">
          <xdr:nvSpPr>
            <xdr:cNvPr id="27660" name="Check Box AS1_3"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26</xdr:row>
          <xdr:rowOff>95250</xdr:rowOff>
        </xdr:from>
        <xdr:to>
          <xdr:col>4</xdr:col>
          <xdr:colOff>981075</xdr:colOff>
          <xdr:row>26</xdr:row>
          <xdr:rowOff>314325</xdr:rowOff>
        </xdr:to>
        <xdr:sp macro="" textlink="">
          <xdr:nvSpPr>
            <xdr:cNvPr id="27661" name="Check Box AS2_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26</xdr:row>
          <xdr:rowOff>95250</xdr:rowOff>
        </xdr:from>
        <xdr:to>
          <xdr:col>5</xdr:col>
          <xdr:colOff>981075</xdr:colOff>
          <xdr:row>26</xdr:row>
          <xdr:rowOff>314325</xdr:rowOff>
        </xdr:to>
        <xdr:sp macro="" textlink="">
          <xdr:nvSpPr>
            <xdr:cNvPr id="27662" name="Check Box AS3_3"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95250</xdr:rowOff>
        </xdr:from>
        <xdr:to>
          <xdr:col>6</xdr:col>
          <xdr:colOff>981075</xdr:colOff>
          <xdr:row>26</xdr:row>
          <xdr:rowOff>314325</xdr:rowOff>
        </xdr:to>
        <xdr:sp macro="" textlink="">
          <xdr:nvSpPr>
            <xdr:cNvPr id="27663" name="Check Box AS4_3"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xdr:row>
          <xdr:rowOff>95250</xdr:rowOff>
        </xdr:from>
        <xdr:to>
          <xdr:col>7</xdr:col>
          <xdr:colOff>981075</xdr:colOff>
          <xdr:row>26</xdr:row>
          <xdr:rowOff>314325</xdr:rowOff>
        </xdr:to>
        <xdr:sp macro="" textlink="">
          <xdr:nvSpPr>
            <xdr:cNvPr id="27664" name="Check Box AS5_3"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36</xdr:row>
          <xdr:rowOff>95250</xdr:rowOff>
        </xdr:from>
        <xdr:to>
          <xdr:col>3</xdr:col>
          <xdr:colOff>981075</xdr:colOff>
          <xdr:row>36</xdr:row>
          <xdr:rowOff>314325</xdr:rowOff>
        </xdr:to>
        <xdr:sp macro="" textlink="">
          <xdr:nvSpPr>
            <xdr:cNvPr id="27665" name="Check Box AS1_4"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36</xdr:row>
          <xdr:rowOff>95250</xdr:rowOff>
        </xdr:from>
        <xdr:to>
          <xdr:col>4</xdr:col>
          <xdr:colOff>981075</xdr:colOff>
          <xdr:row>36</xdr:row>
          <xdr:rowOff>314325</xdr:rowOff>
        </xdr:to>
        <xdr:sp macro="" textlink="">
          <xdr:nvSpPr>
            <xdr:cNvPr id="27666" name="Check Box AS2_4"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36</xdr:row>
          <xdr:rowOff>95250</xdr:rowOff>
        </xdr:from>
        <xdr:to>
          <xdr:col>5</xdr:col>
          <xdr:colOff>981075</xdr:colOff>
          <xdr:row>36</xdr:row>
          <xdr:rowOff>314325</xdr:rowOff>
        </xdr:to>
        <xdr:sp macro="" textlink="">
          <xdr:nvSpPr>
            <xdr:cNvPr id="27667" name="Check Box AS3_4"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36</xdr:row>
          <xdr:rowOff>95250</xdr:rowOff>
        </xdr:from>
        <xdr:to>
          <xdr:col>6</xdr:col>
          <xdr:colOff>981075</xdr:colOff>
          <xdr:row>36</xdr:row>
          <xdr:rowOff>314325</xdr:rowOff>
        </xdr:to>
        <xdr:sp macro="" textlink="">
          <xdr:nvSpPr>
            <xdr:cNvPr id="27668" name="Check Box AS4_4"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36</xdr:row>
          <xdr:rowOff>95250</xdr:rowOff>
        </xdr:from>
        <xdr:to>
          <xdr:col>7</xdr:col>
          <xdr:colOff>981075</xdr:colOff>
          <xdr:row>36</xdr:row>
          <xdr:rowOff>314325</xdr:rowOff>
        </xdr:to>
        <xdr:sp macro="" textlink="">
          <xdr:nvSpPr>
            <xdr:cNvPr id="27669" name="Check Box AS5_4"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42</xdr:row>
          <xdr:rowOff>95250</xdr:rowOff>
        </xdr:from>
        <xdr:to>
          <xdr:col>3</xdr:col>
          <xdr:colOff>981075</xdr:colOff>
          <xdr:row>42</xdr:row>
          <xdr:rowOff>314325</xdr:rowOff>
        </xdr:to>
        <xdr:sp macro="" textlink="">
          <xdr:nvSpPr>
            <xdr:cNvPr id="27670" name="Check Box AS1_5"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42</xdr:row>
          <xdr:rowOff>95250</xdr:rowOff>
        </xdr:from>
        <xdr:to>
          <xdr:col>4</xdr:col>
          <xdr:colOff>981075</xdr:colOff>
          <xdr:row>42</xdr:row>
          <xdr:rowOff>314325</xdr:rowOff>
        </xdr:to>
        <xdr:sp macro="" textlink="">
          <xdr:nvSpPr>
            <xdr:cNvPr id="27671" name="Check Box AS2_5"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42</xdr:row>
          <xdr:rowOff>95250</xdr:rowOff>
        </xdr:from>
        <xdr:to>
          <xdr:col>5</xdr:col>
          <xdr:colOff>981075</xdr:colOff>
          <xdr:row>42</xdr:row>
          <xdr:rowOff>314325</xdr:rowOff>
        </xdr:to>
        <xdr:sp macro="" textlink="">
          <xdr:nvSpPr>
            <xdr:cNvPr id="27672" name="Check Box As3_5"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42</xdr:row>
          <xdr:rowOff>95250</xdr:rowOff>
        </xdr:from>
        <xdr:to>
          <xdr:col>6</xdr:col>
          <xdr:colOff>981075</xdr:colOff>
          <xdr:row>42</xdr:row>
          <xdr:rowOff>314325</xdr:rowOff>
        </xdr:to>
        <xdr:sp macro="" textlink="">
          <xdr:nvSpPr>
            <xdr:cNvPr id="27673" name="Check Box AS4_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42</xdr:row>
          <xdr:rowOff>95250</xdr:rowOff>
        </xdr:from>
        <xdr:to>
          <xdr:col>7</xdr:col>
          <xdr:colOff>981075</xdr:colOff>
          <xdr:row>42</xdr:row>
          <xdr:rowOff>314325</xdr:rowOff>
        </xdr:to>
        <xdr:sp macro="" textlink="">
          <xdr:nvSpPr>
            <xdr:cNvPr id="27674" name="Check Box AS5_5" hidden="1">
              <a:extLst>
                <a:ext uri="{63B3BB69-23CF-44E3-9099-C40C66FF867C}">
                  <a14:compatExt spid="_x0000_s2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7</xdr:row>
          <xdr:rowOff>95250</xdr:rowOff>
        </xdr:from>
        <xdr:to>
          <xdr:col>3</xdr:col>
          <xdr:colOff>695325</xdr:colOff>
          <xdr:row>7</xdr:row>
          <xdr:rowOff>314325</xdr:rowOff>
        </xdr:to>
        <xdr:sp macro="" textlink="">
          <xdr:nvSpPr>
            <xdr:cNvPr id="27675" name="Check Box 27" hidden="1">
              <a:extLst>
                <a:ext uri="{63B3BB69-23CF-44E3-9099-C40C66FF867C}">
                  <a14:compatExt spid="_x0000_s2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8</xdr:row>
          <xdr:rowOff>95250</xdr:rowOff>
        </xdr:from>
        <xdr:to>
          <xdr:col>3</xdr:col>
          <xdr:colOff>695325</xdr:colOff>
          <xdr:row>8</xdr:row>
          <xdr:rowOff>314325</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9</xdr:row>
          <xdr:rowOff>95250</xdr:rowOff>
        </xdr:from>
        <xdr:to>
          <xdr:col>3</xdr:col>
          <xdr:colOff>695325</xdr:colOff>
          <xdr:row>9</xdr:row>
          <xdr:rowOff>314325</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10</xdr:row>
          <xdr:rowOff>95250</xdr:rowOff>
        </xdr:from>
        <xdr:to>
          <xdr:col>3</xdr:col>
          <xdr:colOff>695325</xdr:colOff>
          <xdr:row>10</xdr:row>
          <xdr:rowOff>314325</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11</xdr:row>
          <xdr:rowOff>95250</xdr:rowOff>
        </xdr:from>
        <xdr:to>
          <xdr:col>3</xdr:col>
          <xdr:colOff>695325</xdr:colOff>
          <xdr:row>11</xdr:row>
          <xdr:rowOff>314325</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12</xdr:row>
          <xdr:rowOff>95250</xdr:rowOff>
        </xdr:from>
        <xdr:to>
          <xdr:col>3</xdr:col>
          <xdr:colOff>695325</xdr:colOff>
          <xdr:row>12</xdr:row>
          <xdr:rowOff>314325</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13</xdr:row>
          <xdr:rowOff>95250</xdr:rowOff>
        </xdr:from>
        <xdr:to>
          <xdr:col>3</xdr:col>
          <xdr:colOff>695325</xdr:colOff>
          <xdr:row>13</xdr:row>
          <xdr:rowOff>314325</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xdr:row>
          <xdr:rowOff>95250</xdr:rowOff>
        </xdr:from>
        <xdr:to>
          <xdr:col>4</xdr:col>
          <xdr:colOff>695325</xdr:colOff>
          <xdr:row>7</xdr:row>
          <xdr:rowOff>314325</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8</xdr:row>
          <xdr:rowOff>95250</xdr:rowOff>
        </xdr:from>
        <xdr:to>
          <xdr:col>4</xdr:col>
          <xdr:colOff>695325</xdr:colOff>
          <xdr:row>8</xdr:row>
          <xdr:rowOff>314325</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9</xdr:row>
          <xdr:rowOff>95250</xdr:rowOff>
        </xdr:from>
        <xdr:to>
          <xdr:col>4</xdr:col>
          <xdr:colOff>695325</xdr:colOff>
          <xdr:row>9</xdr:row>
          <xdr:rowOff>314325</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10</xdr:row>
          <xdr:rowOff>95250</xdr:rowOff>
        </xdr:from>
        <xdr:to>
          <xdr:col>4</xdr:col>
          <xdr:colOff>695325</xdr:colOff>
          <xdr:row>10</xdr:row>
          <xdr:rowOff>314325</xdr:rowOff>
        </xdr:to>
        <xdr:sp macro="" textlink="">
          <xdr:nvSpPr>
            <xdr:cNvPr id="27685" name="Check Box 37" hidden="1">
              <a:extLst>
                <a:ext uri="{63B3BB69-23CF-44E3-9099-C40C66FF867C}">
                  <a14:compatExt spid="_x0000_s2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11</xdr:row>
          <xdr:rowOff>95250</xdr:rowOff>
        </xdr:from>
        <xdr:to>
          <xdr:col>4</xdr:col>
          <xdr:colOff>695325</xdr:colOff>
          <xdr:row>11</xdr:row>
          <xdr:rowOff>314325</xdr:rowOff>
        </xdr:to>
        <xdr:sp macro="" textlink="">
          <xdr:nvSpPr>
            <xdr:cNvPr id="27686" name="Check Box 38" hidden="1">
              <a:extLst>
                <a:ext uri="{63B3BB69-23CF-44E3-9099-C40C66FF867C}">
                  <a14:compatExt spid="_x0000_s2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12</xdr:row>
          <xdr:rowOff>95250</xdr:rowOff>
        </xdr:from>
        <xdr:to>
          <xdr:col>4</xdr:col>
          <xdr:colOff>695325</xdr:colOff>
          <xdr:row>12</xdr:row>
          <xdr:rowOff>314325</xdr:rowOff>
        </xdr:to>
        <xdr:sp macro="" textlink="">
          <xdr:nvSpPr>
            <xdr:cNvPr id="27687" name="Check Box 39" hidden="1">
              <a:extLst>
                <a:ext uri="{63B3BB69-23CF-44E3-9099-C40C66FF867C}">
                  <a14:compatExt spid="_x0000_s2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13</xdr:row>
          <xdr:rowOff>95250</xdr:rowOff>
        </xdr:from>
        <xdr:to>
          <xdr:col>4</xdr:col>
          <xdr:colOff>695325</xdr:colOff>
          <xdr:row>13</xdr:row>
          <xdr:rowOff>314325</xdr:rowOff>
        </xdr:to>
        <xdr:sp macro="" textlink="">
          <xdr:nvSpPr>
            <xdr:cNvPr id="27688" name="Check Box 40" hidden="1">
              <a:extLst>
                <a:ext uri="{63B3BB69-23CF-44E3-9099-C40C66FF867C}">
                  <a14:compatExt spid="_x0000_s2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7</xdr:row>
          <xdr:rowOff>95250</xdr:rowOff>
        </xdr:from>
        <xdr:to>
          <xdr:col>5</xdr:col>
          <xdr:colOff>695325</xdr:colOff>
          <xdr:row>7</xdr:row>
          <xdr:rowOff>314325</xdr:rowOff>
        </xdr:to>
        <xdr:sp macro="" textlink="">
          <xdr:nvSpPr>
            <xdr:cNvPr id="27689" name="Check Box 41" hidden="1">
              <a:extLst>
                <a:ext uri="{63B3BB69-23CF-44E3-9099-C40C66FF867C}">
                  <a14:compatExt spid="_x0000_s2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8</xdr:row>
          <xdr:rowOff>95250</xdr:rowOff>
        </xdr:from>
        <xdr:to>
          <xdr:col>5</xdr:col>
          <xdr:colOff>695325</xdr:colOff>
          <xdr:row>8</xdr:row>
          <xdr:rowOff>314325</xdr:rowOff>
        </xdr:to>
        <xdr:sp macro="" textlink="">
          <xdr:nvSpPr>
            <xdr:cNvPr id="27690" name="Check Box 42" hidden="1">
              <a:extLst>
                <a:ext uri="{63B3BB69-23CF-44E3-9099-C40C66FF867C}">
                  <a14:compatExt spid="_x0000_s2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9</xdr:row>
          <xdr:rowOff>95250</xdr:rowOff>
        </xdr:from>
        <xdr:to>
          <xdr:col>5</xdr:col>
          <xdr:colOff>695325</xdr:colOff>
          <xdr:row>9</xdr:row>
          <xdr:rowOff>314325</xdr:rowOff>
        </xdr:to>
        <xdr:sp macro="" textlink="">
          <xdr:nvSpPr>
            <xdr:cNvPr id="27691" name="Check Box 43" hidden="1">
              <a:extLst>
                <a:ext uri="{63B3BB69-23CF-44E3-9099-C40C66FF867C}">
                  <a14:compatExt spid="_x0000_s2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10</xdr:row>
          <xdr:rowOff>95250</xdr:rowOff>
        </xdr:from>
        <xdr:to>
          <xdr:col>5</xdr:col>
          <xdr:colOff>695325</xdr:colOff>
          <xdr:row>10</xdr:row>
          <xdr:rowOff>314325</xdr:rowOff>
        </xdr:to>
        <xdr:sp macro="" textlink="">
          <xdr:nvSpPr>
            <xdr:cNvPr id="27692" name="Check Box 44" hidden="1">
              <a:extLst>
                <a:ext uri="{63B3BB69-23CF-44E3-9099-C40C66FF867C}">
                  <a14:compatExt spid="_x0000_s27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11</xdr:row>
          <xdr:rowOff>95250</xdr:rowOff>
        </xdr:from>
        <xdr:to>
          <xdr:col>5</xdr:col>
          <xdr:colOff>695325</xdr:colOff>
          <xdr:row>11</xdr:row>
          <xdr:rowOff>314325</xdr:rowOff>
        </xdr:to>
        <xdr:sp macro="" textlink="">
          <xdr:nvSpPr>
            <xdr:cNvPr id="27693" name="Check Box 45" hidden="1">
              <a:extLst>
                <a:ext uri="{63B3BB69-23CF-44E3-9099-C40C66FF867C}">
                  <a14:compatExt spid="_x0000_s2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12</xdr:row>
          <xdr:rowOff>95250</xdr:rowOff>
        </xdr:from>
        <xdr:to>
          <xdr:col>5</xdr:col>
          <xdr:colOff>695325</xdr:colOff>
          <xdr:row>12</xdr:row>
          <xdr:rowOff>314325</xdr:rowOff>
        </xdr:to>
        <xdr:sp macro="" textlink="">
          <xdr:nvSpPr>
            <xdr:cNvPr id="27694" name="Check Box 46" hidden="1">
              <a:extLst>
                <a:ext uri="{63B3BB69-23CF-44E3-9099-C40C66FF867C}">
                  <a14:compatExt spid="_x0000_s2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13</xdr:row>
          <xdr:rowOff>95250</xdr:rowOff>
        </xdr:from>
        <xdr:to>
          <xdr:col>5</xdr:col>
          <xdr:colOff>695325</xdr:colOff>
          <xdr:row>13</xdr:row>
          <xdr:rowOff>314325</xdr:rowOff>
        </xdr:to>
        <xdr:sp macro="" textlink="">
          <xdr:nvSpPr>
            <xdr:cNvPr id="27695" name="Check Box 47" hidden="1">
              <a:extLst>
                <a:ext uri="{63B3BB69-23CF-44E3-9099-C40C66FF867C}">
                  <a14:compatExt spid="_x0000_s2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7</xdr:row>
          <xdr:rowOff>95250</xdr:rowOff>
        </xdr:from>
        <xdr:to>
          <xdr:col>6</xdr:col>
          <xdr:colOff>695325</xdr:colOff>
          <xdr:row>7</xdr:row>
          <xdr:rowOff>314325</xdr:rowOff>
        </xdr:to>
        <xdr:sp macro="" textlink="">
          <xdr:nvSpPr>
            <xdr:cNvPr id="27696" name="Check Box 48" hidden="1">
              <a:extLst>
                <a:ext uri="{63B3BB69-23CF-44E3-9099-C40C66FF867C}">
                  <a14:compatExt spid="_x0000_s2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8</xdr:row>
          <xdr:rowOff>95250</xdr:rowOff>
        </xdr:from>
        <xdr:to>
          <xdr:col>6</xdr:col>
          <xdr:colOff>695325</xdr:colOff>
          <xdr:row>8</xdr:row>
          <xdr:rowOff>314325</xdr:rowOff>
        </xdr:to>
        <xdr:sp macro="" textlink="">
          <xdr:nvSpPr>
            <xdr:cNvPr id="27697" name="Check Box 49" hidden="1">
              <a:extLst>
                <a:ext uri="{63B3BB69-23CF-44E3-9099-C40C66FF867C}">
                  <a14:compatExt spid="_x0000_s2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9</xdr:row>
          <xdr:rowOff>95250</xdr:rowOff>
        </xdr:from>
        <xdr:to>
          <xdr:col>6</xdr:col>
          <xdr:colOff>695325</xdr:colOff>
          <xdr:row>9</xdr:row>
          <xdr:rowOff>314325</xdr:rowOff>
        </xdr:to>
        <xdr:sp macro="" textlink="">
          <xdr:nvSpPr>
            <xdr:cNvPr id="27698" name="Check Box 50" hidden="1">
              <a:extLst>
                <a:ext uri="{63B3BB69-23CF-44E3-9099-C40C66FF867C}">
                  <a14:compatExt spid="_x0000_s2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10</xdr:row>
          <xdr:rowOff>95250</xdr:rowOff>
        </xdr:from>
        <xdr:to>
          <xdr:col>6</xdr:col>
          <xdr:colOff>695325</xdr:colOff>
          <xdr:row>10</xdr:row>
          <xdr:rowOff>314325</xdr:rowOff>
        </xdr:to>
        <xdr:sp macro="" textlink="">
          <xdr:nvSpPr>
            <xdr:cNvPr id="27699" name="Check Box 51" hidden="1">
              <a:extLst>
                <a:ext uri="{63B3BB69-23CF-44E3-9099-C40C66FF867C}">
                  <a14:compatExt spid="_x0000_s2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11</xdr:row>
          <xdr:rowOff>95250</xdr:rowOff>
        </xdr:from>
        <xdr:to>
          <xdr:col>6</xdr:col>
          <xdr:colOff>695325</xdr:colOff>
          <xdr:row>11</xdr:row>
          <xdr:rowOff>314325</xdr:rowOff>
        </xdr:to>
        <xdr:sp macro="" textlink="">
          <xdr:nvSpPr>
            <xdr:cNvPr id="27700" name="Check Box 52" hidden="1">
              <a:extLst>
                <a:ext uri="{63B3BB69-23CF-44E3-9099-C40C66FF867C}">
                  <a14:compatExt spid="_x0000_s2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12</xdr:row>
          <xdr:rowOff>95250</xdr:rowOff>
        </xdr:from>
        <xdr:to>
          <xdr:col>6</xdr:col>
          <xdr:colOff>695325</xdr:colOff>
          <xdr:row>12</xdr:row>
          <xdr:rowOff>314325</xdr:rowOff>
        </xdr:to>
        <xdr:sp macro="" textlink="">
          <xdr:nvSpPr>
            <xdr:cNvPr id="27701" name="Check Box 53" hidden="1">
              <a:extLst>
                <a:ext uri="{63B3BB69-23CF-44E3-9099-C40C66FF867C}">
                  <a14:compatExt spid="_x0000_s2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13</xdr:row>
          <xdr:rowOff>95250</xdr:rowOff>
        </xdr:from>
        <xdr:to>
          <xdr:col>6</xdr:col>
          <xdr:colOff>695325</xdr:colOff>
          <xdr:row>13</xdr:row>
          <xdr:rowOff>314325</xdr:rowOff>
        </xdr:to>
        <xdr:sp macro="" textlink="">
          <xdr:nvSpPr>
            <xdr:cNvPr id="27702" name="Check Box 54" hidden="1">
              <a:extLst>
                <a:ext uri="{63B3BB69-23CF-44E3-9099-C40C66FF867C}">
                  <a14:compatExt spid="_x0000_s2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7</xdr:row>
          <xdr:rowOff>95250</xdr:rowOff>
        </xdr:from>
        <xdr:to>
          <xdr:col>7</xdr:col>
          <xdr:colOff>695325</xdr:colOff>
          <xdr:row>7</xdr:row>
          <xdr:rowOff>314325</xdr:rowOff>
        </xdr:to>
        <xdr:sp macro="" textlink="">
          <xdr:nvSpPr>
            <xdr:cNvPr id="27703" name="Check Box 55" hidden="1">
              <a:extLst>
                <a:ext uri="{63B3BB69-23CF-44E3-9099-C40C66FF867C}">
                  <a14:compatExt spid="_x0000_s2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8</xdr:row>
          <xdr:rowOff>95250</xdr:rowOff>
        </xdr:from>
        <xdr:to>
          <xdr:col>7</xdr:col>
          <xdr:colOff>695325</xdr:colOff>
          <xdr:row>8</xdr:row>
          <xdr:rowOff>314325</xdr:rowOff>
        </xdr:to>
        <xdr:sp macro="" textlink="">
          <xdr:nvSpPr>
            <xdr:cNvPr id="27704" name="Check Box 56" hidden="1">
              <a:extLst>
                <a:ext uri="{63B3BB69-23CF-44E3-9099-C40C66FF867C}">
                  <a14:compatExt spid="_x0000_s2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9</xdr:row>
          <xdr:rowOff>95250</xdr:rowOff>
        </xdr:from>
        <xdr:to>
          <xdr:col>7</xdr:col>
          <xdr:colOff>695325</xdr:colOff>
          <xdr:row>9</xdr:row>
          <xdr:rowOff>314325</xdr:rowOff>
        </xdr:to>
        <xdr:sp macro="" textlink="">
          <xdr:nvSpPr>
            <xdr:cNvPr id="27705" name="Check Box 57" hidden="1">
              <a:extLst>
                <a:ext uri="{63B3BB69-23CF-44E3-9099-C40C66FF867C}">
                  <a14:compatExt spid="_x0000_s2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10</xdr:row>
          <xdr:rowOff>95250</xdr:rowOff>
        </xdr:from>
        <xdr:to>
          <xdr:col>7</xdr:col>
          <xdr:colOff>695325</xdr:colOff>
          <xdr:row>10</xdr:row>
          <xdr:rowOff>314325</xdr:rowOff>
        </xdr:to>
        <xdr:sp macro="" textlink="">
          <xdr:nvSpPr>
            <xdr:cNvPr id="27706" name="Check Box 58" hidden="1">
              <a:extLst>
                <a:ext uri="{63B3BB69-23CF-44E3-9099-C40C66FF867C}">
                  <a14:compatExt spid="_x0000_s2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11</xdr:row>
          <xdr:rowOff>95250</xdr:rowOff>
        </xdr:from>
        <xdr:to>
          <xdr:col>7</xdr:col>
          <xdr:colOff>695325</xdr:colOff>
          <xdr:row>11</xdr:row>
          <xdr:rowOff>314325</xdr:rowOff>
        </xdr:to>
        <xdr:sp macro="" textlink="">
          <xdr:nvSpPr>
            <xdr:cNvPr id="27707" name="Check Box 59" hidden="1">
              <a:extLst>
                <a:ext uri="{63B3BB69-23CF-44E3-9099-C40C66FF867C}">
                  <a14:compatExt spid="_x0000_s2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12</xdr:row>
          <xdr:rowOff>95250</xdr:rowOff>
        </xdr:from>
        <xdr:to>
          <xdr:col>7</xdr:col>
          <xdr:colOff>695325</xdr:colOff>
          <xdr:row>12</xdr:row>
          <xdr:rowOff>314325</xdr:rowOff>
        </xdr:to>
        <xdr:sp macro="" textlink="">
          <xdr:nvSpPr>
            <xdr:cNvPr id="27708" name="Check Box 60" hidden="1">
              <a:extLst>
                <a:ext uri="{63B3BB69-23CF-44E3-9099-C40C66FF867C}">
                  <a14:compatExt spid="_x0000_s2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13</xdr:row>
          <xdr:rowOff>95250</xdr:rowOff>
        </xdr:from>
        <xdr:to>
          <xdr:col>7</xdr:col>
          <xdr:colOff>695325</xdr:colOff>
          <xdr:row>13</xdr:row>
          <xdr:rowOff>314325</xdr:rowOff>
        </xdr:to>
        <xdr:sp macro="" textlink="">
          <xdr:nvSpPr>
            <xdr:cNvPr id="27709" name="Check Box 61" hidden="1">
              <a:extLst>
                <a:ext uri="{63B3BB69-23CF-44E3-9099-C40C66FF867C}">
                  <a14:compatExt spid="_x0000_s2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15</xdr:row>
          <xdr:rowOff>95250</xdr:rowOff>
        </xdr:from>
        <xdr:to>
          <xdr:col>3</xdr:col>
          <xdr:colOff>695325</xdr:colOff>
          <xdr:row>15</xdr:row>
          <xdr:rowOff>314325</xdr:rowOff>
        </xdr:to>
        <xdr:sp macro="" textlink="">
          <xdr:nvSpPr>
            <xdr:cNvPr id="27710" name="Check Box 62" hidden="1">
              <a:extLst>
                <a:ext uri="{63B3BB69-23CF-44E3-9099-C40C66FF867C}">
                  <a14:compatExt spid="_x0000_s2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16</xdr:row>
          <xdr:rowOff>95250</xdr:rowOff>
        </xdr:from>
        <xdr:to>
          <xdr:col>3</xdr:col>
          <xdr:colOff>695325</xdr:colOff>
          <xdr:row>16</xdr:row>
          <xdr:rowOff>314325</xdr:rowOff>
        </xdr:to>
        <xdr:sp macro="" textlink="">
          <xdr:nvSpPr>
            <xdr:cNvPr id="27711" name="Check Box 63" hidden="1">
              <a:extLst>
                <a:ext uri="{63B3BB69-23CF-44E3-9099-C40C66FF867C}">
                  <a14:compatExt spid="_x0000_s2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17</xdr:row>
          <xdr:rowOff>95250</xdr:rowOff>
        </xdr:from>
        <xdr:to>
          <xdr:col>3</xdr:col>
          <xdr:colOff>695325</xdr:colOff>
          <xdr:row>17</xdr:row>
          <xdr:rowOff>314325</xdr:rowOff>
        </xdr:to>
        <xdr:sp macro="" textlink="">
          <xdr:nvSpPr>
            <xdr:cNvPr id="27712" name="Check Box 64" hidden="1">
              <a:extLst>
                <a:ext uri="{63B3BB69-23CF-44E3-9099-C40C66FF867C}">
                  <a14:compatExt spid="_x0000_s2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18</xdr:row>
          <xdr:rowOff>95250</xdr:rowOff>
        </xdr:from>
        <xdr:to>
          <xdr:col>3</xdr:col>
          <xdr:colOff>695325</xdr:colOff>
          <xdr:row>18</xdr:row>
          <xdr:rowOff>314325</xdr:rowOff>
        </xdr:to>
        <xdr:sp macro="" textlink="">
          <xdr:nvSpPr>
            <xdr:cNvPr id="27713" name="Check Box 65" hidden="1">
              <a:extLst>
                <a:ext uri="{63B3BB69-23CF-44E3-9099-C40C66FF867C}">
                  <a14:compatExt spid="_x0000_s2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19</xdr:row>
          <xdr:rowOff>95250</xdr:rowOff>
        </xdr:from>
        <xdr:to>
          <xdr:col>3</xdr:col>
          <xdr:colOff>695325</xdr:colOff>
          <xdr:row>19</xdr:row>
          <xdr:rowOff>314325</xdr:rowOff>
        </xdr:to>
        <xdr:sp macro="" textlink="">
          <xdr:nvSpPr>
            <xdr:cNvPr id="27714" name="Check Box 66" hidden="1">
              <a:extLst>
                <a:ext uri="{63B3BB69-23CF-44E3-9099-C40C66FF867C}">
                  <a14:compatExt spid="_x0000_s2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20</xdr:row>
          <xdr:rowOff>95250</xdr:rowOff>
        </xdr:from>
        <xdr:to>
          <xdr:col>3</xdr:col>
          <xdr:colOff>695325</xdr:colOff>
          <xdr:row>20</xdr:row>
          <xdr:rowOff>314325</xdr:rowOff>
        </xdr:to>
        <xdr:sp macro="" textlink="">
          <xdr:nvSpPr>
            <xdr:cNvPr id="27715" name="Check Box 67" hidden="1">
              <a:extLst>
                <a:ext uri="{63B3BB69-23CF-44E3-9099-C40C66FF867C}">
                  <a14:compatExt spid="_x0000_s2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21</xdr:row>
          <xdr:rowOff>95250</xdr:rowOff>
        </xdr:from>
        <xdr:to>
          <xdr:col>3</xdr:col>
          <xdr:colOff>695325</xdr:colOff>
          <xdr:row>21</xdr:row>
          <xdr:rowOff>314325</xdr:rowOff>
        </xdr:to>
        <xdr:sp macro="" textlink="">
          <xdr:nvSpPr>
            <xdr:cNvPr id="27716" name="Check Box 68" hidden="1">
              <a:extLst>
                <a:ext uri="{63B3BB69-23CF-44E3-9099-C40C66FF867C}">
                  <a14:compatExt spid="_x0000_s27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22</xdr:row>
          <xdr:rowOff>95250</xdr:rowOff>
        </xdr:from>
        <xdr:to>
          <xdr:col>3</xdr:col>
          <xdr:colOff>695325</xdr:colOff>
          <xdr:row>22</xdr:row>
          <xdr:rowOff>314325</xdr:rowOff>
        </xdr:to>
        <xdr:sp macro="" textlink="">
          <xdr:nvSpPr>
            <xdr:cNvPr id="27717" name="Check Box 69" hidden="1">
              <a:extLst>
                <a:ext uri="{63B3BB69-23CF-44E3-9099-C40C66FF867C}">
                  <a14:compatExt spid="_x0000_s2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23</xdr:row>
          <xdr:rowOff>95250</xdr:rowOff>
        </xdr:from>
        <xdr:to>
          <xdr:col>3</xdr:col>
          <xdr:colOff>695325</xdr:colOff>
          <xdr:row>23</xdr:row>
          <xdr:rowOff>314325</xdr:rowOff>
        </xdr:to>
        <xdr:sp macro="" textlink="">
          <xdr:nvSpPr>
            <xdr:cNvPr id="27718" name="Check Box 70" hidden="1">
              <a:extLst>
                <a:ext uri="{63B3BB69-23CF-44E3-9099-C40C66FF867C}">
                  <a14:compatExt spid="_x0000_s2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24</xdr:row>
          <xdr:rowOff>95250</xdr:rowOff>
        </xdr:from>
        <xdr:to>
          <xdr:col>3</xdr:col>
          <xdr:colOff>695325</xdr:colOff>
          <xdr:row>24</xdr:row>
          <xdr:rowOff>314325</xdr:rowOff>
        </xdr:to>
        <xdr:sp macro="" textlink="">
          <xdr:nvSpPr>
            <xdr:cNvPr id="27719" name="Check Box 71" hidden="1">
              <a:extLst>
                <a:ext uri="{63B3BB69-23CF-44E3-9099-C40C66FF867C}">
                  <a14:compatExt spid="_x0000_s27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25</xdr:row>
          <xdr:rowOff>95250</xdr:rowOff>
        </xdr:from>
        <xdr:to>
          <xdr:col>3</xdr:col>
          <xdr:colOff>695325</xdr:colOff>
          <xdr:row>25</xdr:row>
          <xdr:rowOff>314325</xdr:rowOff>
        </xdr:to>
        <xdr:sp macro="" textlink="">
          <xdr:nvSpPr>
            <xdr:cNvPr id="27720" name="Check Box 72" hidden="1">
              <a:extLst>
                <a:ext uri="{63B3BB69-23CF-44E3-9099-C40C66FF867C}">
                  <a14:compatExt spid="_x0000_s2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15</xdr:row>
          <xdr:rowOff>95250</xdr:rowOff>
        </xdr:from>
        <xdr:to>
          <xdr:col>4</xdr:col>
          <xdr:colOff>695325</xdr:colOff>
          <xdr:row>15</xdr:row>
          <xdr:rowOff>314325</xdr:rowOff>
        </xdr:to>
        <xdr:sp macro="" textlink="">
          <xdr:nvSpPr>
            <xdr:cNvPr id="27721" name="Check Box 73" hidden="1">
              <a:extLst>
                <a:ext uri="{63B3BB69-23CF-44E3-9099-C40C66FF867C}">
                  <a14:compatExt spid="_x0000_s2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16</xdr:row>
          <xdr:rowOff>95250</xdr:rowOff>
        </xdr:from>
        <xdr:to>
          <xdr:col>4</xdr:col>
          <xdr:colOff>695325</xdr:colOff>
          <xdr:row>16</xdr:row>
          <xdr:rowOff>314325</xdr:rowOff>
        </xdr:to>
        <xdr:sp macro="" textlink="">
          <xdr:nvSpPr>
            <xdr:cNvPr id="27722" name="Check Box 74" hidden="1">
              <a:extLst>
                <a:ext uri="{63B3BB69-23CF-44E3-9099-C40C66FF867C}">
                  <a14:compatExt spid="_x0000_s27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17</xdr:row>
          <xdr:rowOff>95250</xdr:rowOff>
        </xdr:from>
        <xdr:to>
          <xdr:col>4</xdr:col>
          <xdr:colOff>695325</xdr:colOff>
          <xdr:row>17</xdr:row>
          <xdr:rowOff>314325</xdr:rowOff>
        </xdr:to>
        <xdr:sp macro="" textlink="">
          <xdr:nvSpPr>
            <xdr:cNvPr id="27723" name="Check Box 75" hidden="1">
              <a:extLst>
                <a:ext uri="{63B3BB69-23CF-44E3-9099-C40C66FF867C}">
                  <a14:compatExt spid="_x0000_s2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18</xdr:row>
          <xdr:rowOff>95250</xdr:rowOff>
        </xdr:from>
        <xdr:to>
          <xdr:col>4</xdr:col>
          <xdr:colOff>695325</xdr:colOff>
          <xdr:row>18</xdr:row>
          <xdr:rowOff>314325</xdr:rowOff>
        </xdr:to>
        <xdr:sp macro="" textlink="">
          <xdr:nvSpPr>
            <xdr:cNvPr id="27724" name="Check Box 76" hidden="1">
              <a:extLst>
                <a:ext uri="{63B3BB69-23CF-44E3-9099-C40C66FF867C}">
                  <a14:compatExt spid="_x0000_s2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19</xdr:row>
          <xdr:rowOff>95250</xdr:rowOff>
        </xdr:from>
        <xdr:to>
          <xdr:col>4</xdr:col>
          <xdr:colOff>695325</xdr:colOff>
          <xdr:row>19</xdr:row>
          <xdr:rowOff>314325</xdr:rowOff>
        </xdr:to>
        <xdr:sp macro="" textlink="">
          <xdr:nvSpPr>
            <xdr:cNvPr id="27725" name="Check Box 77" hidden="1">
              <a:extLst>
                <a:ext uri="{63B3BB69-23CF-44E3-9099-C40C66FF867C}">
                  <a14:compatExt spid="_x0000_s27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20</xdr:row>
          <xdr:rowOff>95250</xdr:rowOff>
        </xdr:from>
        <xdr:to>
          <xdr:col>4</xdr:col>
          <xdr:colOff>695325</xdr:colOff>
          <xdr:row>20</xdr:row>
          <xdr:rowOff>314325</xdr:rowOff>
        </xdr:to>
        <xdr:sp macro="" textlink="">
          <xdr:nvSpPr>
            <xdr:cNvPr id="27726" name="Check Box 78" hidden="1">
              <a:extLst>
                <a:ext uri="{63B3BB69-23CF-44E3-9099-C40C66FF867C}">
                  <a14:compatExt spid="_x0000_s2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21</xdr:row>
          <xdr:rowOff>95250</xdr:rowOff>
        </xdr:from>
        <xdr:to>
          <xdr:col>4</xdr:col>
          <xdr:colOff>695325</xdr:colOff>
          <xdr:row>21</xdr:row>
          <xdr:rowOff>314325</xdr:rowOff>
        </xdr:to>
        <xdr:sp macro="" textlink="">
          <xdr:nvSpPr>
            <xdr:cNvPr id="27727" name="Check Box 79" hidden="1">
              <a:extLst>
                <a:ext uri="{63B3BB69-23CF-44E3-9099-C40C66FF867C}">
                  <a14:compatExt spid="_x0000_s27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22</xdr:row>
          <xdr:rowOff>95250</xdr:rowOff>
        </xdr:from>
        <xdr:to>
          <xdr:col>4</xdr:col>
          <xdr:colOff>695325</xdr:colOff>
          <xdr:row>22</xdr:row>
          <xdr:rowOff>314325</xdr:rowOff>
        </xdr:to>
        <xdr:sp macro="" textlink="">
          <xdr:nvSpPr>
            <xdr:cNvPr id="27728" name="Check Box 80" hidden="1">
              <a:extLst>
                <a:ext uri="{63B3BB69-23CF-44E3-9099-C40C66FF867C}">
                  <a14:compatExt spid="_x0000_s2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23</xdr:row>
          <xdr:rowOff>95250</xdr:rowOff>
        </xdr:from>
        <xdr:to>
          <xdr:col>4</xdr:col>
          <xdr:colOff>695325</xdr:colOff>
          <xdr:row>23</xdr:row>
          <xdr:rowOff>314325</xdr:rowOff>
        </xdr:to>
        <xdr:sp macro="" textlink="">
          <xdr:nvSpPr>
            <xdr:cNvPr id="27729" name="Check Box 81" hidden="1">
              <a:extLst>
                <a:ext uri="{63B3BB69-23CF-44E3-9099-C40C66FF867C}">
                  <a14:compatExt spid="_x0000_s2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24</xdr:row>
          <xdr:rowOff>95250</xdr:rowOff>
        </xdr:from>
        <xdr:to>
          <xdr:col>4</xdr:col>
          <xdr:colOff>695325</xdr:colOff>
          <xdr:row>24</xdr:row>
          <xdr:rowOff>314325</xdr:rowOff>
        </xdr:to>
        <xdr:sp macro="" textlink="">
          <xdr:nvSpPr>
            <xdr:cNvPr id="27730" name="Check Box 82" hidden="1">
              <a:extLst>
                <a:ext uri="{63B3BB69-23CF-44E3-9099-C40C66FF867C}">
                  <a14:compatExt spid="_x0000_s27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25</xdr:row>
          <xdr:rowOff>95250</xdr:rowOff>
        </xdr:from>
        <xdr:to>
          <xdr:col>4</xdr:col>
          <xdr:colOff>695325</xdr:colOff>
          <xdr:row>25</xdr:row>
          <xdr:rowOff>314325</xdr:rowOff>
        </xdr:to>
        <xdr:sp macro="" textlink="">
          <xdr:nvSpPr>
            <xdr:cNvPr id="27731" name="Check Box 83" hidden="1">
              <a:extLst>
                <a:ext uri="{63B3BB69-23CF-44E3-9099-C40C66FF867C}">
                  <a14:compatExt spid="_x0000_s27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15</xdr:row>
          <xdr:rowOff>95250</xdr:rowOff>
        </xdr:from>
        <xdr:to>
          <xdr:col>5</xdr:col>
          <xdr:colOff>695325</xdr:colOff>
          <xdr:row>15</xdr:row>
          <xdr:rowOff>314325</xdr:rowOff>
        </xdr:to>
        <xdr:sp macro="" textlink="">
          <xdr:nvSpPr>
            <xdr:cNvPr id="27732" name="Check Box 84" hidden="1">
              <a:extLst>
                <a:ext uri="{63B3BB69-23CF-44E3-9099-C40C66FF867C}">
                  <a14:compatExt spid="_x0000_s2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16</xdr:row>
          <xdr:rowOff>95250</xdr:rowOff>
        </xdr:from>
        <xdr:to>
          <xdr:col>5</xdr:col>
          <xdr:colOff>695325</xdr:colOff>
          <xdr:row>16</xdr:row>
          <xdr:rowOff>314325</xdr:rowOff>
        </xdr:to>
        <xdr:sp macro="" textlink="">
          <xdr:nvSpPr>
            <xdr:cNvPr id="27733" name="Check Box 85" hidden="1">
              <a:extLst>
                <a:ext uri="{63B3BB69-23CF-44E3-9099-C40C66FF867C}">
                  <a14:compatExt spid="_x0000_s27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17</xdr:row>
          <xdr:rowOff>95250</xdr:rowOff>
        </xdr:from>
        <xdr:to>
          <xdr:col>5</xdr:col>
          <xdr:colOff>695325</xdr:colOff>
          <xdr:row>17</xdr:row>
          <xdr:rowOff>314325</xdr:rowOff>
        </xdr:to>
        <xdr:sp macro="" textlink="">
          <xdr:nvSpPr>
            <xdr:cNvPr id="27734" name="Check Box 86" hidden="1">
              <a:extLst>
                <a:ext uri="{63B3BB69-23CF-44E3-9099-C40C66FF867C}">
                  <a14:compatExt spid="_x0000_s27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18</xdr:row>
          <xdr:rowOff>95250</xdr:rowOff>
        </xdr:from>
        <xdr:to>
          <xdr:col>5</xdr:col>
          <xdr:colOff>695325</xdr:colOff>
          <xdr:row>18</xdr:row>
          <xdr:rowOff>314325</xdr:rowOff>
        </xdr:to>
        <xdr:sp macro="" textlink="">
          <xdr:nvSpPr>
            <xdr:cNvPr id="27735" name="Check Box 87" hidden="1">
              <a:extLst>
                <a:ext uri="{63B3BB69-23CF-44E3-9099-C40C66FF867C}">
                  <a14:compatExt spid="_x0000_s27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19</xdr:row>
          <xdr:rowOff>95250</xdr:rowOff>
        </xdr:from>
        <xdr:to>
          <xdr:col>5</xdr:col>
          <xdr:colOff>695325</xdr:colOff>
          <xdr:row>19</xdr:row>
          <xdr:rowOff>314325</xdr:rowOff>
        </xdr:to>
        <xdr:sp macro="" textlink="">
          <xdr:nvSpPr>
            <xdr:cNvPr id="27736" name="Check Box 88" hidden="1">
              <a:extLst>
                <a:ext uri="{63B3BB69-23CF-44E3-9099-C40C66FF867C}">
                  <a14:compatExt spid="_x0000_s27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20</xdr:row>
          <xdr:rowOff>95250</xdr:rowOff>
        </xdr:from>
        <xdr:to>
          <xdr:col>5</xdr:col>
          <xdr:colOff>695325</xdr:colOff>
          <xdr:row>20</xdr:row>
          <xdr:rowOff>314325</xdr:rowOff>
        </xdr:to>
        <xdr:sp macro="" textlink="">
          <xdr:nvSpPr>
            <xdr:cNvPr id="27737" name="Check Box 89" hidden="1">
              <a:extLst>
                <a:ext uri="{63B3BB69-23CF-44E3-9099-C40C66FF867C}">
                  <a14:compatExt spid="_x0000_s27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21</xdr:row>
          <xdr:rowOff>95250</xdr:rowOff>
        </xdr:from>
        <xdr:to>
          <xdr:col>5</xdr:col>
          <xdr:colOff>695325</xdr:colOff>
          <xdr:row>21</xdr:row>
          <xdr:rowOff>314325</xdr:rowOff>
        </xdr:to>
        <xdr:sp macro="" textlink="">
          <xdr:nvSpPr>
            <xdr:cNvPr id="27738" name="Check Box 90" hidden="1">
              <a:extLst>
                <a:ext uri="{63B3BB69-23CF-44E3-9099-C40C66FF867C}">
                  <a14:compatExt spid="_x0000_s27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22</xdr:row>
          <xdr:rowOff>95250</xdr:rowOff>
        </xdr:from>
        <xdr:to>
          <xdr:col>5</xdr:col>
          <xdr:colOff>695325</xdr:colOff>
          <xdr:row>22</xdr:row>
          <xdr:rowOff>314325</xdr:rowOff>
        </xdr:to>
        <xdr:sp macro="" textlink="">
          <xdr:nvSpPr>
            <xdr:cNvPr id="27739" name="Check Box 91" hidden="1">
              <a:extLst>
                <a:ext uri="{63B3BB69-23CF-44E3-9099-C40C66FF867C}">
                  <a14:compatExt spid="_x0000_s27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23</xdr:row>
          <xdr:rowOff>95250</xdr:rowOff>
        </xdr:from>
        <xdr:to>
          <xdr:col>5</xdr:col>
          <xdr:colOff>695325</xdr:colOff>
          <xdr:row>23</xdr:row>
          <xdr:rowOff>314325</xdr:rowOff>
        </xdr:to>
        <xdr:sp macro="" textlink="">
          <xdr:nvSpPr>
            <xdr:cNvPr id="27740" name="Check Box 92" hidden="1">
              <a:extLst>
                <a:ext uri="{63B3BB69-23CF-44E3-9099-C40C66FF867C}">
                  <a14:compatExt spid="_x0000_s27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24</xdr:row>
          <xdr:rowOff>95250</xdr:rowOff>
        </xdr:from>
        <xdr:to>
          <xdr:col>5</xdr:col>
          <xdr:colOff>695325</xdr:colOff>
          <xdr:row>24</xdr:row>
          <xdr:rowOff>314325</xdr:rowOff>
        </xdr:to>
        <xdr:sp macro="" textlink="">
          <xdr:nvSpPr>
            <xdr:cNvPr id="27741" name="Check Box 93" hidden="1">
              <a:extLst>
                <a:ext uri="{63B3BB69-23CF-44E3-9099-C40C66FF867C}">
                  <a14:compatExt spid="_x0000_s27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25</xdr:row>
          <xdr:rowOff>95250</xdr:rowOff>
        </xdr:from>
        <xdr:to>
          <xdr:col>5</xdr:col>
          <xdr:colOff>695325</xdr:colOff>
          <xdr:row>25</xdr:row>
          <xdr:rowOff>314325</xdr:rowOff>
        </xdr:to>
        <xdr:sp macro="" textlink="">
          <xdr:nvSpPr>
            <xdr:cNvPr id="27742" name="Check Box 94" hidden="1">
              <a:extLst>
                <a:ext uri="{63B3BB69-23CF-44E3-9099-C40C66FF867C}">
                  <a14:compatExt spid="_x0000_s27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15</xdr:row>
          <xdr:rowOff>95250</xdr:rowOff>
        </xdr:from>
        <xdr:to>
          <xdr:col>6</xdr:col>
          <xdr:colOff>695325</xdr:colOff>
          <xdr:row>15</xdr:row>
          <xdr:rowOff>314325</xdr:rowOff>
        </xdr:to>
        <xdr:sp macro="" textlink="">
          <xdr:nvSpPr>
            <xdr:cNvPr id="27743" name="Check Box 95" hidden="1">
              <a:extLst>
                <a:ext uri="{63B3BB69-23CF-44E3-9099-C40C66FF867C}">
                  <a14:compatExt spid="_x0000_s27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16</xdr:row>
          <xdr:rowOff>95250</xdr:rowOff>
        </xdr:from>
        <xdr:to>
          <xdr:col>6</xdr:col>
          <xdr:colOff>695325</xdr:colOff>
          <xdr:row>16</xdr:row>
          <xdr:rowOff>314325</xdr:rowOff>
        </xdr:to>
        <xdr:sp macro="" textlink="">
          <xdr:nvSpPr>
            <xdr:cNvPr id="27744" name="Check Box 96" hidden="1">
              <a:extLst>
                <a:ext uri="{63B3BB69-23CF-44E3-9099-C40C66FF867C}">
                  <a14:compatExt spid="_x0000_s27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17</xdr:row>
          <xdr:rowOff>95250</xdr:rowOff>
        </xdr:from>
        <xdr:to>
          <xdr:col>6</xdr:col>
          <xdr:colOff>695325</xdr:colOff>
          <xdr:row>17</xdr:row>
          <xdr:rowOff>314325</xdr:rowOff>
        </xdr:to>
        <xdr:sp macro="" textlink="">
          <xdr:nvSpPr>
            <xdr:cNvPr id="27745" name="Check Box 97" hidden="1">
              <a:extLst>
                <a:ext uri="{63B3BB69-23CF-44E3-9099-C40C66FF867C}">
                  <a14:compatExt spid="_x0000_s27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18</xdr:row>
          <xdr:rowOff>95250</xdr:rowOff>
        </xdr:from>
        <xdr:to>
          <xdr:col>6</xdr:col>
          <xdr:colOff>695325</xdr:colOff>
          <xdr:row>18</xdr:row>
          <xdr:rowOff>314325</xdr:rowOff>
        </xdr:to>
        <xdr:sp macro="" textlink="">
          <xdr:nvSpPr>
            <xdr:cNvPr id="27746" name="Check Box 98" hidden="1">
              <a:extLst>
                <a:ext uri="{63B3BB69-23CF-44E3-9099-C40C66FF867C}">
                  <a14:compatExt spid="_x0000_s2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19</xdr:row>
          <xdr:rowOff>95250</xdr:rowOff>
        </xdr:from>
        <xdr:to>
          <xdr:col>6</xdr:col>
          <xdr:colOff>695325</xdr:colOff>
          <xdr:row>19</xdr:row>
          <xdr:rowOff>314325</xdr:rowOff>
        </xdr:to>
        <xdr:sp macro="" textlink="">
          <xdr:nvSpPr>
            <xdr:cNvPr id="27747" name="Check Box 99" hidden="1">
              <a:extLst>
                <a:ext uri="{63B3BB69-23CF-44E3-9099-C40C66FF867C}">
                  <a14:compatExt spid="_x0000_s2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20</xdr:row>
          <xdr:rowOff>95250</xdr:rowOff>
        </xdr:from>
        <xdr:to>
          <xdr:col>6</xdr:col>
          <xdr:colOff>695325</xdr:colOff>
          <xdr:row>20</xdr:row>
          <xdr:rowOff>314325</xdr:rowOff>
        </xdr:to>
        <xdr:sp macro="" textlink="">
          <xdr:nvSpPr>
            <xdr:cNvPr id="27748" name="Check Box 100" hidden="1">
              <a:extLst>
                <a:ext uri="{63B3BB69-23CF-44E3-9099-C40C66FF867C}">
                  <a14:compatExt spid="_x0000_s2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21</xdr:row>
          <xdr:rowOff>95250</xdr:rowOff>
        </xdr:from>
        <xdr:to>
          <xdr:col>6</xdr:col>
          <xdr:colOff>695325</xdr:colOff>
          <xdr:row>21</xdr:row>
          <xdr:rowOff>314325</xdr:rowOff>
        </xdr:to>
        <xdr:sp macro="" textlink="">
          <xdr:nvSpPr>
            <xdr:cNvPr id="27749" name="Check Box 101" hidden="1">
              <a:extLst>
                <a:ext uri="{63B3BB69-23CF-44E3-9099-C40C66FF867C}">
                  <a14:compatExt spid="_x0000_s27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22</xdr:row>
          <xdr:rowOff>95250</xdr:rowOff>
        </xdr:from>
        <xdr:to>
          <xdr:col>6</xdr:col>
          <xdr:colOff>695325</xdr:colOff>
          <xdr:row>22</xdr:row>
          <xdr:rowOff>314325</xdr:rowOff>
        </xdr:to>
        <xdr:sp macro="" textlink="">
          <xdr:nvSpPr>
            <xdr:cNvPr id="27750" name="Check Box 102" hidden="1">
              <a:extLst>
                <a:ext uri="{63B3BB69-23CF-44E3-9099-C40C66FF867C}">
                  <a14:compatExt spid="_x0000_s27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23</xdr:row>
          <xdr:rowOff>95250</xdr:rowOff>
        </xdr:from>
        <xdr:to>
          <xdr:col>6</xdr:col>
          <xdr:colOff>695325</xdr:colOff>
          <xdr:row>23</xdr:row>
          <xdr:rowOff>314325</xdr:rowOff>
        </xdr:to>
        <xdr:sp macro="" textlink="">
          <xdr:nvSpPr>
            <xdr:cNvPr id="27751" name="Check Box 103" hidden="1">
              <a:extLst>
                <a:ext uri="{63B3BB69-23CF-44E3-9099-C40C66FF867C}">
                  <a14:compatExt spid="_x0000_s27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24</xdr:row>
          <xdr:rowOff>95250</xdr:rowOff>
        </xdr:from>
        <xdr:to>
          <xdr:col>6</xdr:col>
          <xdr:colOff>695325</xdr:colOff>
          <xdr:row>24</xdr:row>
          <xdr:rowOff>314325</xdr:rowOff>
        </xdr:to>
        <xdr:sp macro="" textlink="">
          <xdr:nvSpPr>
            <xdr:cNvPr id="27752" name="Check Box 104" hidden="1">
              <a:extLst>
                <a:ext uri="{63B3BB69-23CF-44E3-9099-C40C66FF867C}">
                  <a14:compatExt spid="_x0000_s2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25</xdr:row>
          <xdr:rowOff>95250</xdr:rowOff>
        </xdr:from>
        <xdr:to>
          <xdr:col>6</xdr:col>
          <xdr:colOff>695325</xdr:colOff>
          <xdr:row>25</xdr:row>
          <xdr:rowOff>314325</xdr:rowOff>
        </xdr:to>
        <xdr:sp macro="" textlink="">
          <xdr:nvSpPr>
            <xdr:cNvPr id="27753" name="Check Box 105" hidden="1">
              <a:extLst>
                <a:ext uri="{63B3BB69-23CF-44E3-9099-C40C66FF867C}">
                  <a14:compatExt spid="_x0000_s2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15</xdr:row>
          <xdr:rowOff>95250</xdr:rowOff>
        </xdr:from>
        <xdr:to>
          <xdr:col>7</xdr:col>
          <xdr:colOff>695325</xdr:colOff>
          <xdr:row>15</xdr:row>
          <xdr:rowOff>314325</xdr:rowOff>
        </xdr:to>
        <xdr:sp macro="" textlink="">
          <xdr:nvSpPr>
            <xdr:cNvPr id="27754" name="Check Box 106" hidden="1">
              <a:extLst>
                <a:ext uri="{63B3BB69-23CF-44E3-9099-C40C66FF867C}">
                  <a14:compatExt spid="_x0000_s2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16</xdr:row>
          <xdr:rowOff>95250</xdr:rowOff>
        </xdr:from>
        <xdr:to>
          <xdr:col>7</xdr:col>
          <xdr:colOff>695325</xdr:colOff>
          <xdr:row>16</xdr:row>
          <xdr:rowOff>314325</xdr:rowOff>
        </xdr:to>
        <xdr:sp macro="" textlink="">
          <xdr:nvSpPr>
            <xdr:cNvPr id="27755" name="Check Box 107" hidden="1">
              <a:extLst>
                <a:ext uri="{63B3BB69-23CF-44E3-9099-C40C66FF867C}">
                  <a14:compatExt spid="_x0000_s27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17</xdr:row>
          <xdr:rowOff>95250</xdr:rowOff>
        </xdr:from>
        <xdr:to>
          <xdr:col>7</xdr:col>
          <xdr:colOff>695325</xdr:colOff>
          <xdr:row>17</xdr:row>
          <xdr:rowOff>314325</xdr:rowOff>
        </xdr:to>
        <xdr:sp macro="" textlink="">
          <xdr:nvSpPr>
            <xdr:cNvPr id="27756" name="Check Box 108" hidden="1">
              <a:extLst>
                <a:ext uri="{63B3BB69-23CF-44E3-9099-C40C66FF867C}">
                  <a14:compatExt spid="_x0000_s27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18</xdr:row>
          <xdr:rowOff>95250</xdr:rowOff>
        </xdr:from>
        <xdr:to>
          <xdr:col>7</xdr:col>
          <xdr:colOff>695325</xdr:colOff>
          <xdr:row>18</xdr:row>
          <xdr:rowOff>314325</xdr:rowOff>
        </xdr:to>
        <xdr:sp macro="" textlink="">
          <xdr:nvSpPr>
            <xdr:cNvPr id="27757" name="Check Box 109" hidden="1">
              <a:extLst>
                <a:ext uri="{63B3BB69-23CF-44E3-9099-C40C66FF867C}">
                  <a14:compatExt spid="_x0000_s27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19</xdr:row>
          <xdr:rowOff>95250</xdr:rowOff>
        </xdr:from>
        <xdr:to>
          <xdr:col>7</xdr:col>
          <xdr:colOff>695325</xdr:colOff>
          <xdr:row>19</xdr:row>
          <xdr:rowOff>314325</xdr:rowOff>
        </xdr:to>
        <xdr:sp macro="" textlink="">
          <xdr:nvSpPr>
            <xdr:cNvPr id="27758" name="Check Box 110" hidden="1">
              <a:extLst>
                <a:ext uri="{63B3BB69-23CF-44E3-9099-C40C66FF867C}">
                  <a14:compatExt spid="_x0000_s27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20</xdr:row>
          <xdr:rowOff>95250</xdr:rowOff>
        </xdr:from>
        <xdr:to>
          <xdr:col>7</xdr:col>
          <xdr:colOff>695325</xdr:colOff>
          <xdr:row>20</xdr:row>
          <xdr:rowOff>314325</xdr:rowOff>
        </xdr:to>
        <xdr:sp macro="" textlink="">
          <xdr:nvSpPr>
            <xdr:cNvPr id="27759" name="Check Box 111" hidden="1">
              <a:extLst>
                <a:ext uri="{63B3BB69-23CF-44E3-9099-C40C66FF867C}">
                  <a14:compatExt spid="_x0000_s2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95250</xdr:rowOff>
        </xdr:from>
        <xdr:to>
          <xdr:col>7</xdr:col>
          <xdr:colOff>695325</xdr:colOff>
          <xdr:row>21</xdr:row>
          <xdr:rowOff>314325</xdr:rowOff>
        </xdr:to>
        <xdr:sp macro="" textlink="">
          <xdr:nvSpPr>
            <xdr:cNvPr id="27760" name="Check Box 112" hidden="1">
              <a:extLst>
                <a:ext uri="{63B3BB69-23CF-44E3-9099-C40C66FF867C}">
                  <a14:compatExt spid="_x0000_s2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22</xdr:row>
          <xdr:rowOff>95250</xdr:rowOff>
        </xdr:from>
        <xdr:to>
          <xdr:col>7</xdr:col>
          <xdr:colOff>695325</xdr:colOff>
          <xdr:row>22</xdr:row>
          <xdr:rowOff>314325</xdr:rowOff>
        </xdr:to>
        <xdr:sp macro="" textlink="">
          <xdr:nvSpPr>
            <xdr:cNvPr id="27761" name="Check Box 113" hidden="1">
              <a:extLst>
                <a:ext uri="{63B3BB69-23CF-44E3-9099-C40C66FF867C}">
                  <a14:compatExt spid="_x0000_s2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23</xdr:row>
          <xdr:rowOff>95250</xdr:rowOff>
        </xdr:from>
        <xdr:to>
          <xdr:col>7</xdr:col>
          <xdr:colOff>695325</xdr:colOff>
          <xdr:row>23</xdr:row>
          <xdr:rowOff>314325</xdr:rowOff>
        </xdr:to>
        <xdr:sp macro="" textlink="">
          <xdr:nvSpPr>
            <xdr:cNvPr id="27762" name="Check Box 114" hidden="1">
              <a:extLst>
                <a:ext uri="{63B3BB69-23CF-44E3-9099-C40C66FF867C}">
                  <a14:compatExt spid="_x0000_s2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24</xdr:row>
          <xdr:rowOff>95250</xdr:rowOff>
        </xdr:from>
        <xdr:to>
          <xdr:col>7</xdr:col>
          <xdr:colOff>695325</xdr:colOff>
          <xdr:row>24</xdr:row>
          <xdr:rowOff>314325</xdr:rowOff>
        </xdr:to>
        <xdr:sp macro="" textlink="">
          <xdr:nvSpPr>
            <xdr:cNvPr id="27763" name="Check Box 115" hidden="1">
              <a:extLst>
                <a:ext uri="{63B3BB69-23CF-44E3-9099-C40C66FF867C}">
                  <a14:compatExt spid="_x0000_s2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25</xdr:row>
          <xdr:rowOff>95250</xdr:rowOff>
        </xdr:from>
        <xdr:to>
          <xdr:col>7</xdr:col>
          <xdr:colOff>695325</xdr:colOff>
          <xdr:row>25</xdr:row>
          <xdr:rowOff>314325</xdr:rowOff>
        </xdr:to>
        <xdr:sp macro="" textlink="">
          <xdr:nvSpPr>
            <xdr:cNvPr id="27764" name="Check Box 116" hidden="1">
              <a:extLst>
                <a:ext uri="{63B3BB69-23CF-44E3-9099-C40C66FF867C}">
                  <a14:compatExt spid="_x0000_s2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27</xdr:row>
          <xdr:rowOff>95250</xdr:rowOff>
        </xdr:from>
        <xdr:to>
          <xdr:col>3</xdr:col>
          <xdr:colOff>695325</xdr:colOff>
          <xdr:row>27</xdr:row>
          <xdr:rowOff>314325</xdr:rowOff>
        </xdr:to>
        <xdr:sp macro="" textlink="">
          <xdr:nvSpPr>
            <xdr:cNvPr id="27765" name="Check Box 117" hidden="1">
              <a:extLst>
                <a:ext uri="{63B3BB69-23CF-44E3-9099-C40C66FF867C}">
                  <a14:compatExt spid="_x0000_s2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28</xdr:row>
          <xdr:rowOff>95250</xdr:rowOff>
        </xdr:from>
        <xdr:to>
          <xdr:col>3</xdr:col>
          <xdr:colOff>695325</xdr:colOff>
          <xdr:row>28</xdr:row>
          <xdr:rowOff>314325</xdr:rowOff>
        </xdr:to>
        <xdr:sp macro="" textlink="">
          <xdr:nvSpPr>
            <xdr:cNvPr id="27766" name="Check Box 118" hidden="1">
              <a:extLst>
                <a:ext uri="{63B3BB69-23CF-44E3-9099-C40C66FF867C}">
                  <a14:compatExt spid="_x0000_s27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29</xdr:row>
          <xdr:rowOff>95250</xdr:rowOff>
        </xdr:from>
        <xdr:to>
          <xdr:col>3</xdr:col>
          <xdr:colOff>695325</xdr:colOff>
          <xdr:row>29</xdr:row>
          <xdr:rowOff>314325</xdr:rowOff>
        </xdr:to>
        <xdr:sp macro="" textlink="">
          <xdr:nvSpPr>
            <xdr:cNvPr id="27767" name="Check Box 119" hidden="1">
              <a:extLst>
                <a:ext uri="{63B3BB69-23CF-44E3-9099-C40C66FF867C}">
                  <a14:compatExt spid="_x0000_s2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30</xdr:row>
          <xdr:rowOff>95250</xdr:rowOff>
        </xdr:from>
        <xdr:to>
          <xdr:col>3</xdr:col>
          <xdr:colOff>695325</xdr:colOff>
          <xdr:row>30</xdr:row>
          <xdr:rowOff>314325</xdr:rowOff>
        </xdr:to>
        <xdr:sp macro="" textlink="">
          <xdr:nvSpPr>
            <xdr:cNvPr id="27768" name="Check Box 120" hidden="1">
              <a:extLst>
                <a:ext uri="{63B3BB69-23CF-44E3-9099-C40C66FF867C}">
                  <a14:compatExt spid="_x0000_s2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31</xdr:row>
          <xdr:rowOff>95250</xdr:rowOff>
        </xdr:from>
        <xdr:to>
          <xdr:col>3</xdr:col>
          <xdr:colOff>695325</xdr:colOff>
          <xdr:row>31</xdr:row>
          <xdr:rowOff>314325</xdr:rowOff>
        </xdr:to>
        <xdr:sp macro="" textlink="">
          <xdr:nvSpPr>
            <xdr:cNvPr id="27769" name="Check Box 121" hidden="1">
              <a:extLst>
                <a:ext uri="{63B3BB69-23CF-44E3-9099-C40C66FF867C}">
                  <a14:compatExt spid="_x0000_s2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32</xdr:row>
          <xdr:rowOff>95250</xdr:rowOff>
        </xdr:from>
        <xdr:to>
          <xdr:col>3</xdr:col>
          <xdr:colOff>695325</xdr:colOff>
          <xdr:row>32</xdr:row>
          <xdr:rowOff>314325</xdr:rowOff>
        </xdr:to>
        <xdr:sp macro="" textlink="">
          <xdr:nvSpPr>
            <xdr:cNvPr id="27770" name="Check Box 122" hidden="1">
              <a:extLst>
                <a:ext uri="{63B3BB69-23CF-44E3-9099-C40C66FF867C}">
                  <a14:compatExt spid="_x0000_s2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33</xdr:row>
          <xdr:rowOff>95250</xdr:rowOff>
        </xdr:from>
        <xdr:to>
          <xdr:col>3</xdr:col>
          <xdr:colOff>695325</xdr:colOff>
          <xdr:row>33</xdr:row>
          <xdr:rowOff>314325</xdr:rowOff>
        </xdr:to>
        <xdr:sp macro="" textlink="">
          <xdr:nvSpPr>
            <xdr:cNvPr id="27771" name="Check Box 123" hidden="1">
              <a:extLst>
                <a:ext uri="{63B3BB69-23CF-44E3-9099-C40C66FF867C}">
                  <a14:compatExt spid="_x0000_s27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34</xdr:row>
          <xdr:rowOff>95250</xdr:rowOff>
        </xdr:from>
        <xdr:to>
          <xdr:col>3</xdr:col>
          <xdr:colOff>695325</xdr:colOff>
          <xdr:row>34</xdr:row>
          <xdr:rowOff>314325</xdr:rowOff>
        </xdr:to>
        <xdr:sp macro="" textlink="">
          <xdr:nvSpPr>
            <xdr:cNvPr id="27772" name="Check Box 124" hidden="1">
              <a:extLst>
                <a:ext uri="{63B3BB69-23CF-44E3-9099-C40C66FF867C}">
                  <a14:compatExt spid="_x0000_s27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35</xdr:row>
          <xdr:rowOff>95250</xdr:rowOff>
        </xdr:from>
        <xdr:to>
          <xdr:col>3</xdr:col>
          <xdr:colOff>695325</xdr:colOff>
          <xdr:row>35</xdr:row>
          <xdr:rowOff>314325</xdr:rowOff>
        </xdr:to>
        <xdr:sp macro="" textlink="">
          <xdr:nvSpPr>
            <xdr:cNvPr id="27773" name="Check Box 125" hidden="1">
              <a:extLst>
                <a:ext uri="{63B3BB69-23CF-44E3-9099-C40C66FF867C}">
                  <a14:compatExt spid="_x0000_s27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27</xdr:row>
          <xdr:rowOff>95250</xdr:rowOff>
        </xdr:from>
        <xdr:to>
          <xdr:col>4</xdr:col>
          <xdr:colOff>695325</xdr:colOff>
          <xdr:row>27</xdr:row>
          <xdr:rowOff>314325</xdr:rowOff>
        </xdr:to>
        <xdr:sp macro="" textlink="">
          <xdr:nvSpPr>
            <xdr:cNvPr id="27774" name="Check Box 126" hidden="1">
              <a:extLst>
                <a:ext uri="{63B3BB69-23CF-44E3-9099-C40C66FF867C}">
                  <a14:compatExt spid="_x0000_s27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28</xdr:row>
          <xdr:rowOff>95250</xdr:rowOff>
        </xdr:from>
        <xdr:to>
          <xdr:col>4</xdr:col>
          <xdr:colOff>695325</xdr:colOff>
          <xdr:row>28</xdr:row>
          <xdr:rowOff>314325</xdr:rowOff>
        </xdr:to>
        <xdr:sp macro="" textlink="">
          <xdr:nvSpPr>
            <xdr:cNvPr id="27775" name="Check Box 127" hidden="1">
              <a:extLst>
                <a:ext uri="{63B3BB69-23CF-44E3-9099-C40C66FF867C}">
                  <a14:compatExt spid="_x0000_s2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29</xdr:row>
          <xdr:rowOff>95250</xdr:rowOff>
        </xdr:from>
        <xdr:to>
          <xdr:col>4</xdr:col>
          <xdr:colOff>695325</xdr:colOff>
          <xdr:row>29</xdr:row>
          <xdr:rowOff>314325</xdr:rowOff>
        </xdr:to>
        <xdr:sp macro="" textlink="">
          <xdr:nvSpPr>
            <xdr:cNvPr id="27776" name="Check Box 128" hidden="1">
              <a:extLst>
                <a:ext uri="{63B3BB69-23CF-44E3-9099-C40C66FF867C}">
                  <a14:compatExt spid="_x0000_s2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30</xdr:row>
          <xdr:rowOff>95250</xdr:rowOff>
        </xdr:from>
        <xdr:to>
          <xdr:col>4</xdr:col>
          <xdr:colOff>695325</xdr:colOff>
          <xdr:row>30</xdr:row>
          <xdr:rowOff>314325</xdr:rowOff>
        </xdr:to>
        <xdr:sp macro="" textlink="">
          <xdr:nvSpPr>
            <xdr:cNvPr id="27777" name="Check Box 129" hidden="1">
              <a:extLst>
                <a:ext uri="{63B3BB69-23CF-44E3-9099-C40C66FF867C}">
                  <a14:compatExt spid="_x0000_s2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31</xdr:row>
          <xdr:rowOff>95250</xdr:rowOff>
        </xdr:from>
        <xdr:to>
          <xdr:col>4</xdr:col>
          <xdr:colOff>695325</xdr:colOff>
          <xdr:row>31</xdr:row>
          <xdr:rowOff>314325</xdr:rowOff>
        </xdr:to>
        <xdr:sp macro="" textlink="">
          <xdr:nvSpPr>
            <xdr:cNvPr id="27778" name="Check Box 130" hidden="1">
              <a:extLst>
                <a:ext uri="{63B3BB69-23CF-44E3-9099-C40C66FF867C}">
                  <a14:compatExt spid="_x0000_s27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32</xdr:row>
          <xdr:rowOff>95250</xdr:rowOff>
        </xdr:from>
        <xdr:to>
          <xdr:col>4</xdr:col>
          <xdr:colOff>695325</xdr:colOff>
          <xdr:row>32</xdr:row>
          <xdr:rowOff>314325</xdr:rowOff>
        </xdr:to>
        <xdr:sp macro="" textlink="">
          <xdr:nvSpPr>
            <xdr:cNvPr id="27779" name="Check Box 131" hidden="1">
              <a:extLst>
                <a:ext uri="{63B3BB69-23CF-44E3-9099-C40C66FF867C}">
                  <a14:compatExt spid="_x0000_s27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33</xdr:row>
          <xdr:rowOff>95250</xdr:rowOff>
        </xdr:from>
        <xdr:to>
          <xdr:col>4</xdr:col>
          <xdr:colOff>695325</xdr:colOff>
          <xdr:row>33</xdr:row>
          <xdr:rowOff>314325</xdr:rowOff>
        </xdr:to>
        <xdr:sp macro="" textlink="">
          <xdr:nvSpPr>
            <xdr:cNvPr id="27780" name="Check Box 132" hidden="1">
              <a:extLst>
                <a:ext uri="{63B3BB69-23CF-44E3-9099-C40C66FF867C}">
                  <a14:compatExt spid="_x0000_s27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34</xdr:row>
          <xdr:rowOff>95250</xdr:rowOff>
        </xdr:from>
        <xdr:to>
          <xdr:col>4</xdr:col>
          <xdr:colOff>695325</xdr:colOff>
          <xdr:row>34</xdr:row>
          <xdr:rowOff>314325</xdr:rowOff>
        </xdr:to>
        <xdr:sp macro="" textlink="">
          <xdr:nvSpPr>
            <xdr:cNvPr id="27781" name="Check Box 133" hidden="1">
              <a:extLst>
                <a:ext uri="{63B3BB69-23CF-44E3-9099-C40C66FF867C}">
                  <a14:compatExt spid="_x0000_s27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35</xdr:row>
          <xdr:rowOff>95250</xdr:rowOff>
        </xdr:from>
        <xdr:to>
          <xdr:col>4</xdr:col>
          <xdr:colOff>695325</xdr:colOff>
          <xdr:row>35</xdr:row>
          <xdr:rowOff>314325</xdr:rowOff>
        </xdr:to>
        <xdr:sp macro="" textlink="">
          <xdr:nvSpPr>
            <xdr:cNvPr id="27782" name="Check Box 134" hidden="1">
              <a:extLst>
                <a:ext uri="{63B3BB69-23CF-44E3-9099-C40C66FF867C}">
                  <a14:compatExt spid="_x0000_s27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27</xdr:row>
          <xdr:rowOff>95250</xdr:rowOff>
        </xdr:from>
        <xdr:to>
          <xdr:col>5</xdr:col>
          <xdr:colOff>695325</xdr:colOff>
          <xdr:row>27</xdr:row>
          <xdr:rowOff>314325</xdr:rowOff>
        </xdr:to>
        <xdr:sp macro="" textlink="">
          <xdr:nvSpPr>
            <xdr:cNvPr id="27783" name="Check Box 135" hidden="1">
              <a:extLst>
                <a:ext uri="{63B3BB69-23CF-44E3-9099-C40C66FF867C}">
                  <a14:compatExt spid="_x0000_s27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28</xdr:row>
          <xdr:rowOff>95250</xdr:rowOff>
        </xdr:from>
        <xdr:to>
          <xdr:col>5</xdr:col>
          <xdr:colOff>695325</xdr:colOff>
          <xdr:row>28</xdr:row>
          <xdr:rowOff>314325</xdr:rowOff>
        </xdr:to>
        <xdr:sp macro="" textlink="">
          <xdr:nvSpPr>
            <xdr:cNvPr id="27784" name="Check Box 136" hidden="1">
              <a:extLst>
                <a:ext uri="{63B3BB69-23CF-44E3-9099-C40C66FF867C}">
                  <a14:compatExt spid="_x0000_s2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29</xdr:row>
          <xdr:rowOff>95250</xdr:rowOff>
        </xdr:from>
        <xdr:to>
          <xdr:col>5</xdr:col>
          <xdr:colOff>695325</xdr:colOff>
          <xdr:row>29</xdr:row>
          <xdr:rowOff>314325</xdr:rowOff>
        </xdr:to>
        <xdr:sp macro="" textlink="">
          <xdr:nvSpPr>
            <xdr:cNvPr id="27785" name="Check Box 137" hidden="1">
              <a:extLst>
                <a:ext uri="{63B3BB69-23CF-44E3-9099-C40C66FF867C}">
                  <a14:compatExt spid="_x0000_s27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30</xdr:row>
          <xdr:rowOff>95250</xdr:rowOff>
        </xdr:from>
        <xdr:to>
          <xdr:col>5</xdr:col>
          <xdr:colOff>695325</xdr:colOff>
          <xdr:row>30</xdr:row>
          <xdr:rowOff>314325</xdr:rowOff>
        </xdr:to>
        <xdr:sp macro="" textlink="">
          <xdr:nvSpPr>
            <xdr:cNvPr id="27786" name="Check Box 138" hidden="1">
              <a:extLst>
                <a:ext uri="{63B3BB69-23CF-44E3-9099-C40C66FF867C}">
                  <a14:compatExt spid="_x0000_s27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31</xdr:row>
          <xdr:rowOff>95250</xdr:rowOff>
        </xdr:from>
        <xdr:to>
          <xdr:col>5</xdr:col>
          <xdr:colOff>695325</xdr:colOff>
          <xdr:row>31</xdr:row>
          <xdr:rowOff>314325</xdr:rowOff>
        </xdr:to>
        <xdr:sp macro="" textlink="">
          <xdr:nvSpPr>
            <xdr:cNvPr id="27787" name="Check Box 139" hidden="1">
              <a:extLst>
                <a:ext uri="{63B3BB69-23CF-44E3-9099-C40C66FF867C}">
                  <a14:compatExt spid="_x0000_s27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32</xdr:row>
          <xdr:rowOff>95250</xdr:rowOff>
        </xdr:from>
        <xdr:to>
          <xdr:col>5</xdr:col>
          <xdr:colOff>695325</xdr:colOff>
          <xdr:row>32</xdr:row>
          <xdr:rowOff>314325</xdr:rowOff>
        </xdr:to>
        <xdr:sp macro="" textlink="">
          <xdr:nvSpPr>
            <xdr:cNvPr id="27788" name="Check Box 140" hidden="1">
              <a:extLst>
                <a:ext uri="{63B3BB69-23CF-44E3-9099-C40C66FF867C}">
                  <a14:compatExt spid="_x0000_s27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33</xdr:row>
          <xdr:rowOff>95250</xdr:rowOff>
        </xdr:from>
        <xdr:to>
          <xdr:col>5</xdr:col>
          <xdr:colOff>695325</xdr:colOff>
          <xdr:row>33</xdr:row>
          <xdr:rowOff>314325</xdr:rowOff>
        </xdr:to>
        <xdr:sp macro="" textlink="">
          <xdr:nvSpPr>
            <xdr:cNvPr id="27789" name="Check Box 141" hidden="1">
              <a:extLst>
                <a:ext uri="{63B3BB69-23CF-44E3-9099-C40C66FF867C}">
                  <a14:compatExt spid="_x0000_s27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34</xdr:row>
          <xdr:rowOff>95250</xdr:rowOff>
        </xdr:from>
        <xdr:to>
          <xdr:col>5</xdr:col>
          <xdr:colOff>695325</xdr:colOff>
          <xdr:row>34</xdr:row>
          <xdr:rowOff>314325</xdr:rowOff>
        </xdr:to>
        <xdr:sp macro="" textlink="">
          <xdr:nvSpPr>
            <xdr:cNvPr id="27790" name="Check Box 142" hidden="1">
              <a:extLst>
                <a:ext uri="{63B3BB69-23CF-44E3-9099-C40C66FF867C}">
                  <a14:compatExt spid="_x0000_s27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35</xdr:row>
          <xdr:rowOff>95250</xdr:rowOff>
        </xdr:from>
        <xdr:to>
          <xdr:col>5</xdr:col>
          <xdr:colOff>695325</xdr:colOff>
          <xdr:row>35</xdr:row>
          <xdr:rowOff>314325</xdr:rowOff>
        </xdr:to>
        <xdr:sp macro="" textlink="">
          <xdr:nvSpPr>
            <xdr:cNvPr id="27791" name="Check Box 143" hidden="1">
              <a:extLst>
                <a:ext uri="{63B3BB69-23CF-44E3-9099-C40C66FF867C}">
                  <a14:compatExt spid="_x0000_s27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27</xdr:row>
          <xdr:rowOff>95250</xdr:rowOff>
        </xdr:from>
        <xdr:to>
          <xdr:col>6</xdr:col>
          <xdr:colOff>695325</xdr:colOff>
          <xdr:row>27</xdr:row>
          <xdr:rowOff>314325</xdr:rowOff>
        </xdr:to>
        <xdr:sp macro="" textlink="">
          <xdr:nvSpPr>
            <xdr:cNvPr id="27792" name="Check Box 144" hidden="1">
              <a:extLst>
                <a:ext uri="{63B3BB69-23CF-44E3-9099-C40C66FF867C}">
                  <a14:compatExt spid="_x0000_s27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28</xdr:row>
          <xdr:rowOff>95250</xdr:rowOff>
        </xdr:from>
        <xdr:to>
          <xdr:col>6</xdr:col>
          <xdr:colOff>695325</xdr:colOff>
          <xdr:row>28</xdr:row>
          <xdr:rowOff>314325</xdr:rowOff>
        </xdr:to>
        <xdr:sp macro="" textlink="">
          <xdr:nvSpPr>
            <xdr:cNvPr id="27793" name="Check Box 145" hidden="1">
              <a:extLst>
                <a:ext uri="{63B3BB69-23CF-44E3-9099-C40C66FF867C}">
                  <a14:compatExt spid="_x0000_s27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29</xdr:row>
          <xdr:rowOff>95250</xdr:rowOff>
        </xdr:from>
        <xdr:to>
          <xdr:col>6</xdr:col>
          <xdr:colOff>695325</xdr:colOff>
          <xdr:row>29</xdr:row>
          <xdr:rowOff>314325</xdr:rowOff>
        </xdr:to>
        <xdr:sp macro="" textlink="">
          <xdr:nvSpPr>
            <xdr:cNvPr id="27794" name="Check Box 146" hidden="1">
              <a:extLst>
                <a:ext uri="{63B3BB69-23CF-44E3-9099-C40C66FF867C}">
                  <a14:compatExt spid="_x0000_s27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30</xdr:row>
          <xdr:rowOff>95250</xdr:rowOff>
        </xdr:from>
        <xdr:to>
          <xdr:col>6</xdr:col>
          <xdr:colOff>695325</xdr:colOff>
          <xdr:row>30</xdr:row>
          <xdr:rowOff>314325</xdr:rowOff>
        </xdr:to>
        <xdr:sp macro="" textlink="">
          <xdr:nvSpPr>
            <xdr:cNvPr id="27795" name="Check Box 147" hidden="1">
              <a:extLst>
                <a:ext uri="{63B3BB69-23CF-44E3-9099-C40C66FF867C}">
                  <a14:compatExt spid="_x0000_s27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31</xdr:row>
          <xdr:rowOff>95250</xdr:rowOff>
        </xdr:from>
        <xdr:to>
          <xdr:col>6</xdr:col>
          <xdr:colOff>695325</xdr:colOff>
          <xdr:row>31</xdr:row>
          <xdr:rowOff>314325</xdr:rowOff>
        </xdr:to>
        <xdr:sp macro="" textlink="">
          <xdr:nvSpPr>
            <xdr:cNvPr id="27796" name="Check Box 148" hidden="1">
              <a:extLst>
                <a:ext uri="{63B3BB69-23CF-44E3-9099-C40C66FF867C}">
                  <a14:compatExt spid="_x0000_s27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32</xdr:row>
          <xdr:rowOff>95250</xdr:rowOff>
        </xdr:from>
        <xdr:to>
          <xdr:col>6</xdr:col>
          <xdr:colOff>695325</xdr:colOff>
          <xdr:row>32</xdr:row>
          <xdr:rowOff>314325</xdr:rowOff>
        </xdr:to>
        <xdr:sp macro="" textlink="">
          <xdr:nvSpPr>
            <xdr:cNvPr id="27797" name="Check Box 149" hidden="1">
              <a:extLst>
                <a:ext uri="{63B3BB69-23CF-44E3-9099-C40C66FF867C}">
                  <a14:compatExt spid="_x0000_s27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33</xdr:row>
          <xdr:rowOff>95250</xdr:rowOff>
        </xdr:from>
        <xdr:to>
          <xdr:col>6</xdr:col>
          <xdr:colOff>695325</xdr:colOff>
          <xdr:row>33</xdr:row>
          <xdr:rowOff>314325</xdr:rowOff>
        </xdr:to>
        <xdr:sp macro="" textlink="">
          <xdr:nvSpPr>
            <xdr:cNvPr id="27798" name="Check Box 150" hidden="1">
              <a:extLst>
                <a:ext uri="{63B3BB69-23CF-44E3-9099-C40C66FF867C}">
                  <a14:compatExt spid="_x0000_s27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34</xdr:row>
          <xdr:rowOff>95250</xdr:rowOff>
        </xdr:from>
        <xdr:to>
          <xdr:col>6</xdr:col>
          <xdr:colOff>695325</xdr:colOff>
          <xdr:row>34</xdr:row>
          <xdr:rowOff>314325</xdr:rowOff>
        </xdr:to>
        <xdr:sp macro="" textlink="">
          <xdr:nvSpPr>
            <xdr:cNvPr id="27799" name="Check Box 151" hidden="1">
              <a:extLst>
                <a:ext uri="{63B3BB69-23CF-44E3-9099-C40C66FF867C}">
                  <a14:compatExt spid="_x0000_s27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35</xdr:row>
          <xdr:rowOff>95250</xdr:rowOff>
        </xdr:from>
        <xdr:to>
          <xdr:col>6</xdr:col>
          <xdr:colOff>695325</xdr:colOff>
          <xdr:row>35</xdr:row>
          <xdr:rowOff>314325</xdr:rowOff>
        </xdr:to>
        <xdr:sp macro="" textlink="">
          <xdr:nvSpPr>
            <xdr:cNvPr id="27800" name="Check Box 152" hidden="1">
              <a:extLst>
                <a:ext uri="{63B3BB69-23CF-44E3-9099-C40C66FF867C}">
                  <a14:compatExt spid="_x0000_s27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27</xdr:row>
          <xdr:rowOff>95250</xdr:rowOff>
        </xdr:from>
        <xdr:to>
          <xdr:col>7</xdr:col>
          <xdr:colOff>695325</xdr:colOff>
          <xdr:row>27</xdr:row>
          <xdr:rowOff>314325</xdr:rowOff>
        </xdr:to>
        <xdr:sp macro="" textlink="">
          <xdr:nvSpPr>
            <xdr:cNvPr id="27801" name="Check Box 153" hidden="1">
              <a:extLst>
                <a:ext uri="{63B3BB69-23CF-44E3-9099-C40C66FF867C}">
                  <a14:compatExt spid="_x0000_s27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28</xdr:row>
          <xdr:rowOff>95250</xdr:rowOff>
        </xdr:from>
        <xdr:to>
          <xdr:col>7</xdr:col>
          <xdr:colOff>695325</xdr:colOff>
          <xdr:row>28</xdr:row>
          <xdr:rowOff>314325</xdr:rowOff>
        </xdr:to>
        <xdr:sp macro="" textlink="">
          <xdr:nvSpPr>
            <xdr:cNvPr id="27802" name="Check Box 154" hidden="1">
              <a:extLst>
                <a:ext uri="{63B3BB69-23CF-44E3-9099-C40C66FF867C}">
                  <a14:compatExt spid="_x0000_s27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29</xdr:row>
          <xdr:rowOff>95250</xdr:rowOff>
        </xdr:from>
        <xdr:to>
          <xdr:col>7</xdr:col>
          <xdr:colOff>695325</xdr:colOff>
          <xdr:row>29</xdr:row>
          <xdr:rowOff>314325</xdr:rowOff>
        </xdr:to>
        <xdr:sp macro="" textlink="">
          <xdr:nvSpPr>
            <xdr:cNvPr id="27803" name="Check Box 155" hidden="1">
              <a:extLst>
                <a:ext uri="{63B3BB69-23CF-44E3-9099-C40C66FF867C}">
                  <a14:compatExt spid="_x0000_s27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30</xdr:row>
          <xdr:rowOff>95250</xdr:rowOff>
        </xdr:from>
        <xdr:to>
          <xdr:col>7</xdr:col>
          <xdr:colOff>695325</xdr:colOff>
          <xdr:row>30</xdr:row>
          <xdr:rowOff>314325</xdr:rowOff>
        </xdr:to>
        <xdr:sp macro="" textlink="">
          <xdr:nvSpPr>
            <xdr:cNvPr id="27804" name="Check Box 156" hidden="1">
              <a:extLst>
                <a:ext uri="{63B3BB69-23CF-44E3-9099-C40C66FF867C}">
                  <a14:compatExt spid="_x0000_s27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31</xdr:row>
          <xdr:rowOff>95250</xdr:rowOff>
        </xdr:from>
        <xdr:to>
          <xdr:col>7</xdr:col>
          <xdr:colOff>695325</xdr:colOff>
          <xdr:row>31</xdr:row>
          <xdr:rowOff>314325</xdr:rowOff>
        </xdr:to>
        <xdr:sp macro="" textlink="">
          <xdr:nvSpPr>
            <xdr:cNvPr id="27805" name="Check Box 157" hidden="1">
              <a:extLst>
                <a:ext uri="{63B3BB69-23CF-44E3-9099-C40C66FF867C}">
                  <a14:compatExt spid="_x0000_s27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32</xdr:row>
          <xdr:rowOff>95250</xdr:rowOff>
        </xdr:from>
        <xdr:to>
          <xdr:col>7</xdr:col>
          <xdr:colOff>695325</xdr:colOff>
          <xdr:row>32</xdr:row>
          <xdr:rowOff>314325</xdr:rowOff>
        </xdr:to>
        <xdr:sp macro="" textlink="">
          <xdr:nvSpPr>
            <xdr:cNvPr id="27806" name="Check Box 158" hidden="1">
              <a:extLst>
                <a:ext uri="{63B3BB69-23CF-44E3-9099-C40C66FF867C}">
                  <a14:compatExt spid="_x0000_s27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33</xdr:row>
          <xdr:rowOff>95250</xdr:rowOff>
        </xdr:from>
        <xdr:to>
          <xdr:col>7</xdr:col>
          <xdr:colOff>695325</xdr:colOff>
          <xdr:row>33</xdr:row>
          <xdr:rowOff>314325</xdr:rowOff>
        </xdr:to>
        <xdr:sp macro="" textlink="">
          <xdr:nvSpPr>
            <xdr:cNvPr id="27807" name="Check Box 159" hidden="1">
              <a:extLst>
                <a:ext uri="{63B3BB69-23CF-44E3-9099-C40C66FF867C}">
                  <a14:compatExt spid="_x0000_s27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34</xdr:row>
          <xdr:rowOff>95250</xdr:rowOff>
        </xdr:from>
        <xdr:to>
          <xdr:col>7</xdr:col>
          <xdr:colOff>695325</xdr:colOff>
          <xdr:row>34</xdr:row>
          <xdr:rowOff>314325</xdr:rowOff>
        </xdr:to>
        <xdr:sp macro="" textlink="">
          <xdr:nvSpPr>
            <xdr:cNvPr id="27808" name="Check Box 160" hidden="1">
              <a:extLst>
                <a:ext uri="{63B3BB69-23CF-44E3-9099-C40C66FF867C}">
                  <a14:compatExt spid="_x0000_s27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35</xdr:row>
          <xdr:rowOff>95250</xdr:rowOff>
        </xdr:from>
        <xdr:to>
          <xdr:col>7</xdr:col>
          <xdr:colOff>695325</xdr:colOff>
          <xdr:row>35</xdr:row>
          <xdr:rowOff>314325</xdr:rowOff>
        </xdr:to>
        <xdr:sp macro="" textlink="">
          <xdr:nvSpPr>
            <xdr:cNvPr id="27809" name="Check Box 161" hidden="1">
              <a:extLst>
                <a:ext uri="{63B3BB69-23CF-44E3-9099-C40C66FF867C}">
                  <a14:compatExt spid="_x0000_s2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37</xdr:row>
          <xdr:rowOff>95250</xdr:rowOff>
        </xdr:from>
        <xdr:to>
          <xdr:col>3</xdr:col>
          <xdr:colOff>695325</xdr:colOff>
          <xdr:row>37</xdr:row>
          <xdr:rowOff>314325</xdr:rowOff>
        </xdr:to>
        <xdr:sp macro="" textlink="">
          <xdr:nvSpPr>
            <xdr:cNvPr id="27810" name="Check Box 162" hidden="1">
              <a:extLst>
                <a:ext uri="{63B3BB69-23CF-44E3-9099-C40C66FF867C}">
                  <a14:compatExt spid="_x0000_s2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38</xdr:row>
          <xdr:rowOff>95250</xdr:rowOff>
        </xdr:from>
        <xdr:to>
          <xdr:col>3</xdr:col>
          <xdr:colOff>695325</xdr:colOff>
          <xdr:row>38</xdr:row>
          <xdr:rowOff>314325</xdr:rowOff>
        </xdr:to>
        <xdr:sp macro="" textlink="">
          <xdr:nvSpPr>
            <xdr:cNvPr id="27811" name="Check Box 163" hidden="1">
              <a:extLst>
                <a:ext uri="{63B3BB69-23CF-44E3-9099-C40C66FF867C}">
                  <a14:compatExt spid="_x0000_s2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39</xdr:row>
          <xdr:rowOff>95250</xdr:rowOff>
        </xdr:from>
        <xdr:to>
          <xdr:col>3</xdr:col>
          <xdr:colOff>695325</xdr:colOff>
          <xdr:row>39</xdr:row>
          <xdr:rowOff>314325</xdr:rowOff>
        </xdr:to>
        <xdr:sp macro="" textlink="">
          <xdr:nvSpPr>
            <xdr:cNvPr id="27812" name="Check Box 164" hidden="1">
              <a:extLst>
                <a:ext uri="{63B3BB69-23CF-44E3-9099-C40C66FF867C}">
                  <a14:compatExt spid="_x0000_s2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40</xdr:row>
          <xdr:rowOff>95250</xdr:rowOff>
        </xdr:from>
        <xdr:to>
          <xdr:col>3</xdr:col>
          <xdr:colOff>695325</xdr:colOff>
          <xdr:row>40</xdr:row>
          <xdr:rowOff>314325</xdr:rowOff>
        </xdr:to>
        <xdr:sp macro="" textlink="">
          <xdr:nvSpPr>
            <xdr:cNvPr id="27813" name="Check Box 165" hidden="1">
              <a:extLst>
                <a:ext uri="{63B3BB69-23CF-44E3-9099-C40C66FF867C}">
                  <a14:compatExt spid="_x0000_s2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41</xdr:row>
          <xdr:rowOff>95250</xdr:rowOff>
        </xdr:from>
        <xdr:to>
          <xdr:col>3</xdr:col>
          <xdr:colOff>695325</xdr:colOff>
          <xdr:row>41</xdr:row>
          <xdr:rowOff>314325</xdr:rowOff>
        </xdr:to>
        <xdr:sp macro="" textlink="">
          <xdr:nvSpPr>
            <xdr:cNvPr id="27814" name="Check Box 166" hidden="1">
              <a:extLst>
                <a:ext uri="{63B3BB69-23CF-44E3-9099-C40C66FF867C}">
                  <a14:compatExt spid="_x0000_s2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37</xdr:row>
          <xdr:rowOff>95250</xdr:rowOff>
        </xdr:from>
        <xdr:to>
          <xdr:col>4</xdr:col>
          <xdr:colOff>695325</xdr:colOff>
          <xdr:row>37</xdr:row>
          <xdr:rowOff>314325</xdr:rowOff>
        </xdr:to>
        <xdr:sp macro="" textlink="">
          <xdr:nvSpPr>
            <xdr:cNvPr id="27815" name="Check Box 167" hidden="1">
              <a:extLst>
                <a:ext uri="{63B3BB69-23CF-44E3-9099-C40C66FF867C}">
                  <a14:compatExt spid="_x0000_s2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38</xdr:row>
          <xdr:rowOff>95250</xdr:rowOff>
        </xdr:from>
        <xdr:to>
          <xdr:col>4</xdr:col>
          <xdr:colOff>695325</xdr:colOff>
          <xdr:row>38</xdr:row>
          <xdr:rowOff>314325</xdr:rowOff>
        </xdr:to>
        <xdr:sp macro="" textlink="">
          <xdr:nvSpPr>
            <xdr:cNvPr id="27816" name="Check Box 168" hidden="1">
              <a:extLst>
                <a:ext uri="{63B3BB69-23CF-44E3-9099-C40C66FF867C}">
                  <a14:compatExt spid="_x0000_s2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39</xdr:row>
          <xdr:rowOff>95250</xdr:rowOff>
        </xdr:from>
        <xdr:to>
          <xdr:col>4</xdr:col>
          <xdr:colOff>695325</xdr:colOff>
          <xdr:row>39</xdr:row>
          <xdr:rowOff>314325</xdr:rowOff>
        </xdr:to>
        <xdr:sp macro="" textlink="">
          <xdr:nvSpPr>
            <xdr:cNvPr id="27817" name="Check Box 169" hidden="1">
              <a:extLst>
                <a:ext uri="{63B3BB69-23CF-44E3-9099-C40C66FF867C}">
                  <a14:compatExt spid="_x0000_s2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40</xdr:row>
          <xdr:rowOff>95250</xdr:rowOff>
        </xdr:from>
        <xdr:to>
          <xdr:col>4</xdr:col>
          <xdr:colOff>695325</xdr:colOff>
          <xdr:row>40</xdr:row>
          <xdr:rowOff>314325</xdr:rowOff>
        </xdr:to>
        <xdr:sp macro="" textlink="">
          <xdr:nvSpPr>
            <xdr:cNvPr id="27818" name="Check Box 170" hidden="1">
              <a:extLst>
                <a:ext uri="{63B3BB69-23CF-44E3-9099-C40C66FF867C}">
                  <a14:compatExt spid="_x0000_s2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41</xdr:row>
          <xdr:rowOff>95250</xdr:rowOff>
        </xdr:from>
        <xdr:to>
          <xdr:col>4</xdr:col>
          <xdr:colOff>695325</xdr:colOff>
          <xdr:row>41</xdr:row>
          <xdr:rowOff>314325</xdr:rowOff>
        </xdr:to>
        <xdr:sp macro="" textlink="">
          <xdr:nvSpPr>
            <xdr:cNvPr id="27819" name="Check Box 171" hidden="1">
              <a:extLst>
                <a:ext uri="{63B3BB69-23CF-44E3-9099-C40C66FF867C}">
                  <a14:compatExt spid="_x0000_s2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37</xdr:row>
          <xdr:rowOff>95250</xdr:rowOff>
        </xdr:from>
        <xdr:to>
          <xdr:col>5</xdr:col>
          <xdr:colOff>695325</xdr:colOff>
          <xdr:row>37</xdr:row>
          <xdr:rowOff>314325</xdr:rowOff>
        </xdr:to>
        <xdr:sp macro="" textlink="">
          <xdr:nvSpPr>
            <xdr:cNvPr id="27820" name="Check Box 172" hidden="1">
              <a:extLst>
                <a:ext uri="{63B3BB69-23CF-44E3-9099-C40C66FF867C}">
                  <a14:compatExt spid="_x0000_s27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38</xdr:row>
          <xdr:rowOff>95250</xdr:rowOff>
        </xdr:from>
        <xdr:to>
          <xdr:col>5</xdr:col>
          <xdr:colOff>695325</xdr:colOff>
          <xdr:row>38</xdr:row>
          <xdr:rowOff>314325</xdr:rowOff>
        </xdr:to>
        <xdr:sp macro="" textlink="">
          <xdr:nvSpPr>
            <xdr:cNvPr id="27821" name="Check Box 173" hidden="1">
              <a:extLst>
                <a:ext uri="{63B3BB69-23CF-44E3-9099-C40C66FF867C}">
                  <a14:compatExt spid="_x0000_s2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39</xdr:row>
          <xdr:rowOff>95250</xdr:rowOff>
        </xdr:from>
        <xdr:to>
          <xdr:col>5</xdr:col>
          <xdr:colOff>695325</xdr:colOff>
          <xdr:row>39</xdr:row>
          <xdr:rowOff>314325</xdr:rowOff>
        </xdr:to>
        <xdr:sp macro="" textlink="">
          <xdr:nvSpPr>
            <xdr:cNvPr id="27822" name="Check Box 174" hidden="1">
              <a:extLst>
                <a:ext uri="{63B3BB69-23CF-44E3-9099-C40C66FF867C}">
                  <a14:compatExt spid="_x0000_s27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40</xdr:row>
          <xdr:rowOff>95250</xdr:rowOff>
        </xdr:from>
        <xdr:to>
          <xdr:col>5</xdr:col>
          <xdr:colOff>695325</xdr:colOff>
          <xdr:row>40</xdr:row>
          <xdr:rowOff>314325</xdr:rowOff>
        </xdr:to>
        <xdr:sp macro="" textlink="">
          <xdr:nvSpPr>
            <xdr:cNvPr id="27823" name="Check Box 175" hidden="1">
              <a:extLst>
                <a:ext uri="{63B3BB69-23CF-44E3-9099-C40C66FF867C}">
                  <a14:compatExt spid="_x0000_s27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41</xdr:row>
          <xdr:rowOff>95250</xdr:rowOff>
        </xdr:from>
        <xdr:to>
          <xdr:col>5</xdr:col>
          <xdr:colOff>695325</xdr:colOff>
          <xdr:row>41</xdr:row>
          <xdr:rowOff>314325</xdr:rowOff>
        </xdr:to>
        <xdr:sp macro="" textlink="">
          <xdr:nvSpPr>
            <xdr:cNvPr id="27824" name="Check Box 176" hidden="1">
              <a:extLst>
                <a:ext uri="{63B3BB69-23CF-44E3-9099-C40C66FF867C}">
                  <a14:compatExt spid="_x0000_s27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37</xdr:row>
          <xdr:rowOff>95250</xdr:rowOff>
        </xdr:from>
        <xdr:to>
          <xdr:col>6</xdr:col>
          <xdr:colOff>695325</xdr:colOff>
          <xdr:row>37</xdr:row>
          <xdr:rowOff>314325</xdr:rowOff>
        </xdr:to>
        <xdr:sp macro="" textlink="">
          <xdr:nvSpPr>
            <xdr:cNvPr id="27825" name="Check Box 177" hidden="1">
              <a:extLst>
                <a:ext uri="{63B3BB69-23CF-44E3-9099-C40C66FF867C}">
                  <a14:compatExt spid="_x0000_s2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38</xdr:row>
          <xdr:rowOff>95250</xdr:rowOff>
        </xdr:from>
        <xdr:to>
          <xdr:col>6</xdr:col>
          <xdr:colOff>695325</xdr:colOff>
          <xdr:row>38</xdr:row>
          <xdr:rowOff>314325</xdr:rowOff>
        </xdr:to>
        <xdr:sp macro="" textlink="">
          <xdr:nvSpPr>
            <xdr:cNvPr id="27826" name="Check Box 178" hidden="1">
              <a:extLst>
                <a:ext uri="{63B3BB69-23CF-44E3-9099-C40C66FF867C}">
                  <a14:compatExt spid="_x0000_s2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39</xdr:row>
          <xdr:rowOff>95250</xdr:rowOff>
        </xdr:from>
        <xdr:to>
          <xdr:col>6</xdr:col>
          <xdr:colOff>695325</xdr:colOff>
          <xdr:row>39</xdr:row>
          <xdr:rowOff>314325</xdr:rowOff>
        </xdr:to>
        <xdr:sp macro="" textlink="">
          <xdr:nvSpPr>
            <xdr:cNvPr id="27827" name="Check Box 179" hidden="1">
              <a:extLst>
                <a:ext uri="{63B3BB69-23CF-44E3-9099-C40C66FF867C}">
                  <a14:compatExt spid="_x0000_s2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40</xdr:row>
          <xdr:rowOff>95250</xdr:rowOff>
        </xdr:from>
        <xdr:to>
          <xdr:col>6</xdr:col>
          <xdr:colOff>695325</xdr:colOff>
          <xdr:row>40</xdr:row>
          <xdr:rowOff>314325</xdr:rowOff>
        </xdr:to>
        <xdr:sp macro="" textlink="">
          <xdr:nvSpPr>
            <xdr:cNvPr id="27828" name="Check Box 180" hidden="1">
              <a:extLst>
                <a:ext uri="{63B3BB69-23CF-44E3-9099-C40C66FF867C}">
                  <a14:compatExt spid="_x0000_s27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41</xdr:row>
          <xdr:rowOff>95250</xdr:rowOff>
        </xdr:from>
        <xdr:to>
          <xdr:col>6</xdr:col>
          <xdr:colOff>695325</xdr:colOff>
          <xdr:row>41</xdr:row>
          <xdr:rowOff>314325</xdr:rowOff>
        </xdr:to>
        <xdr:sp macro="" textlink="">
          <xdr:nvSpPr>
            <xdr:cNvPr id="27829" name="Check Box 181" hidden="1">
              <a:extLst>
                <a:ext uri="{63B3BB69-23CF-44E3-9099-C40C66FF867C}">
                  <a14:compatExt spid="_x0000_s2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37</xdr:row>
          <xdr:rowOff>95250</xdr:rowOff>
        </xdr:from>
        <xdr:to>
          <xdr:col>7</xdr:col>
          <xdr:colOff>695325</xdr:colOff>
          <xdr:row>37</xdr:row>
          <xdr:rowOff>314325</xdr:rowOff>
        </xdr:to>
        <xdr:sp macro="" textlink="">
          <xdr:nvSpPr>
            <xdr:cNvPr id="27830" name="Check Box 182" hidden="1">
              <a:extLst>
                <a:ext uri="{63B3BB69-23CF-44E3-9099-C40C66FF867C}">
                  <a14:compatExt spid="_x0000_s27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38</xdr:row>
          <xdr:rowOff>95250</xdr:rowOff>
        </xdr:from>
        <xdr:to>
          <xdr:col>7</xdr:col>
          <xdr:colOff>695325</xdr:colOff>
          <xdr:row>38</xdr:row>
          <xdr:rowOff>314325</xdr:rowOff>
        </xdr:to>
        <xdr:sp macro="" textlink="">
          <xdr:nvSpPr>
            <xdr:cNvPr id="27831" name="Check Box 183" hidden="1">
              <a:extLst>
                <a:ext uri="{63B3BB69-23CF-44E3-9099-C40C66FF867C}">
                  <a14:compatExt spid="_x0000_s27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39</xdr:row>
          <xdr:rowOff>95250</xdr:rowOff>
        </xdr:from>
        <xdr:to>
          <xdr:col>7</xdr:col>
          <xdr:colOff>695325</xdr:colOff>
          <xdr:row>39</xdr:row>
          <xdr:rowOff>314325</xdr:rowOff>
        </xdr:to>
        <xdr:sp macro="" textlink="">
          <xdr:nvSpPr>
            <xdr:cNvPr id="27832" name="Check Box 184" hidden="1">
              <a:extLst>
                <a:ext uri="{63B3BB69-23CF-44E3-9099-C40C66FF867C}">
                  <a14:compatExt spid="_x0000_s27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40</xdr:row>
          <xdr:rowOff>95250</xdr:rowOff>
        </xdr:from>
        <xdr:to>
          <xdr:col>7</xdr:col>
          <xdr:colOff>695325</xdr:colOff>
          <xdr:row>40</xdr:row>
          <xdr:rowOff>314325</xdr:rowOff>
        </xdr:to>
        <xdr:sp macro="" textlink="">
          <xdr:nvSpPr>
            <xdr:cNvPr id="27833" name="Check Box 185" hidden="1">
              <a:extLst>
                <a:ext uri="{63B3BB69-23CF-44E3-9099-C40C66FF867C}">
                  <a14:compatExt spid="_x0000_s27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41</xdr:row>
          <xdr:rowOff>95250</xdr:rowOff>
        </xdr:from>
        <xdr:to>
          <xdr:col>7</xdr:col>
          <xdr:colOff>695325</xdr:colOff>
          <xdr:row>41</xdr:row>
          <xdr:rowOff>314325</xdr:rowOff>
        </xdr:to>
        <xdr:sp macro="" textlink="">
          <xdr:nvSpPr>
            <xdr:cNvPr id="27834" name="Check Box 186" hidden="1">
              <a:extLst>
                <a:ext uri="{63B3BB69-23CF-44E3-9099-C40C66FF867C}">
                  <a14:compatExt spid="_x0000_s27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43</xdr:row>
          <xdr:rowOff>95250</xdr:rowOff>
        </xdr:from>
        <xdr:to>
          <xdr:col>3</xdr:col>
          <xdr:colOff>695325</xdr:colOff>
          <xdr:row>43</xdr:row>
          <xdr:rowOff>314325</xdr:rowOff>
        </xdr:to>
        <xdr:sp macro="" textlink="">
          <xdr:nvSpPr>
            <xdr:cNvPr id="27835" name="Check Box 187" hidden="1">
              <a:extLst>
                <a:ext uri="{63B3BB69-23CF-44E3-9099-C40C66FF867C}">
                  <a14:compatExt spid="_x0000_s27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44</xdr:row>
          <xdr:rowOff>95250</xdr:rowOff>
        </xdr:from>
        <xdr:to>
          <xdr:col>3</xdr:col>
          <xdr:colOff>695325</xdr:colOff>
          <xdr:row>44</xdr:row>
          <xdr:rowOff>314325</xdr:rowOff>
        </xdr:to>
        <xdr:sp macro="" textlink="">
          <xdr:nvSpPr>
            <xdr:cNvPr id="27836" name="Check Box 188" hidden="1">
              <a:extLst>
                <a:ext uri="{63B3BB69-23CF-44E3-9099-C40C66FF867C}">
                  <a14:compatExt spid="_x0000_s27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45</xdr:row>
          <xdr:rowOff>95250</xdr:rowOff>
        </xdr:from>
        <xdr:to>
          <xdr:col>3</xdr:col>
          <xdr:colOff>695325</xdr:colOff>
          <xdr:row>45</xdr:row>
          <xdr:rowOff>314325</xdr:rowOff>
        </xdr:to>
        <xdr:sp macro="" textlink="">
          <xdr:nvSpPr>
            <xdr:cNvPr id="27837" name="Check Box 189" hidden="1">
              <a:extLst>
                <a:ext uri="{63B3BB69-23CF-44E3-9099-C40C66FF867C}">
                  <a14:compatExt spid="_x0000_s27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46</xdr:row>
          <xdr:rowOff>95250</xdr:rowOff>
        </xdr:from>
        <xdr:to>
          <xdr:col>3</xdr:col>
          <xdr:colOff>695325</xdr:colOff>
          <xdr:row>46</xdr:row>
          <xdr:rowOff>314325</xdr:rowOff>
        </xdr:to>
        <xdr:sp macro="" textlink="">
          <xdr:nvSpPr>
            <xdr:cNvPr id="27838" name="Check Box 190" hidden="1">
              <a:extLst>
                <a:ext uri="{63B3BB69-23CF-44E3-9099-C40C66FF867C}">
                  <a14:compatExt spid="_x0000_s27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47</xdr:row>
          <xdr:rowOff>95250</xdr:rowOff>
        </xdr:from>
        <xdr:to>
          <xdr:col>3</xdr:col>
          <xdr:colOff>695325</xdr:colOff>
          <xdr:row>47</xdr:row>
          <xdr:rowOff>314325</xdr:rowOff>
        </xdr:to>
        <xdr:sp macro="" textlink="">
          <xdr:nvSpPr>
            <xdr:cNvPr id="27839" name="Check Box 191" hidden="1">
              <a:extLst>
                <a:ext uri="{63B3BB69-23CF-44E3-9099-C40C66FF867C}">
                  <a14:compatExt spid="_x0000_s27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48</xdr:row>
          <xdr:rowOff>95250</xdr:rowOff>
        </xdr:from>
        <xdr:to>
          <xdr:col>3</xdr:col>
          <xdr:colOff>695325</xdr:colOff>
          <xdr:row>48</xdr:row>
          <xdr:rowOff>314325</xdr:rowOff>
        </xdr:to>
        <xdr:sp macro="" textlink="">
          <xdr:nvSpPr>
            <xdr:cNvPr id="27840" name="Check Box 192" hidden="1">
              <a:extLst>
                <a:ext uri="{63B3BB69-23CF-44E3-9099-C40C66FF867C}">
                  <a14:compatExt spid="_x0000_s27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49</xdr:row>
          <xdr:rowOff>95250</xdr:rowOff>
        </xdr:from>
        <xdr:to>
          <xdr:col>3</xdr:col>
          <xdr:colOff>695325</xdr:colOff>
          <xdr:row>49</xdr:row>
          <xdr:rowOff>314325</xdr:rowOff>
        </xdr:to>
        <xdr:sp macro="" textlink="">
          <xdr:nvSpPr>
            <xdr:cNvPr id="27841" name="Check Box 193" hidden="1">
              <a:extLst>
                <a:ext uri="{63B3BB69-23CF-44E3-9099-C40C66FF867C}">
                  <a14:compatExt spid="_x0000_s27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50</xdr:row>
          <xdr:rowOff>95250</xdr:rowOff>
        </xdr:from>
        <xdr:to>
          <xdr:col>3</xdr:col>
          <xdr:colOff>695325</xdr:colOff>
          <xdr:row>50</xdr:row>
          <xdr:rowOff>314325</xdr:rowOff>
        </xdr:to>
        <xdr:sp macro="" textlink="">
          <xdr:nvSpPr>
            <xdr:cNvPr id="27842" name="Check Box 194" hidden="1">
              <a:extLst>
                <a:ext uri="{63B3BB69-23CF-44E3-9099-C40C66FF867C}">
                  <a14:compatExt spid="_x0000_s27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51</xdr:row>
          <xdr:rowOff>95250</xdr:rowOff>
        </xdr:from>
        <xdr:to>
          <xdr:col>3</xdr:col>
          <xdr:colOff>695325</xdr:colOff>
          <xdr:row>51</xdr:row>
          <xdr:rowOff>314325</xdr:rowOff>
        </xdr:to>
        <xdr:sp macro="" textlink="">
          <xdr:nvSpPr>
            <xdr:cNvPr id="27843" name="Check Box 195" hidden="1">
              <a:extLst>
                <a:ext uri="{63B3BB69-23CF-44E3-9099-C40C66FF867C}">
                  <a14:compatExt spid="_x0000_s27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52</xdr:row>
          <xdr:rowOff>95250</xdr:rowOff>
        </xdr:from>
        <xdr:to>
          <xdr:col>3</xdr:col>
          <xdr:colOff>695325</xdr:colOff>
          <xdr:row>52</xdr:row>
          <xdr:rowOff>314325</xdr:rowOff>
        </xdr:to>
        <xdr:sp macro="" textlink="">
          <xdr:nvSpPr>
            <xdr:cNvPr id="27844" name="Check Box 196" hidden="1">
              <a:extLst>
                <a:ext uri="{63B3BB69-23CF-44E3-9099-C40C66FF867C}">
                  <a14:compatExt spid="_x0000_s27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53</xdr:row>
          <xdr:rowOff>95250</xdr:rowOff>
        </xdr:from>
        <xdr:to>
          <xdr:col>3</xdr:col>
          <xdr:colOff>695325</xdr:colOff>
          <xdr:row>53</xdr:row>
          <xdr:rowOff>314325</xdr:rowOff>
        </xdr:to>
        <xdr:sp macro="" textlink="">
          <xdr:nvSpPr>
            <xdr:cNvPr id="27845" name="Check Box 197" hidden="1">
              <a:extLst>
                <a:ext uri="{63B3BB69-23CF-44E3-9099-C40C66FF867C}">
                  <a14:compatExt spid="_x0000_s27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54</xdr:row>
          <xdr:rowOff>95250</xdr:rowOff>
        </xdr:from>
        <xdr:to>
          <xdr:col>3</xdr:col>
          <xdr:colOff>695325</xdr:colOff>
          <xdr:row>54</xdr:row>
          <xdr:rowOff>314325</xdr:rowOff>
        </xdr:to>
        <xdr:sp macro="" textlink="">
          <xdr:nvSpPr>
            <xdr:cNvPr id="27846" name="Check Box 198" hidden="1">
              <a:extLst>
                <a:ext uri="{63B3BB69-23CF-44E3-9099-C40C66FF867C}">
                  <a14:compatExt spid="_x0000_s27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55</xdr:row>
          <xdr:rowOff>95250</xdr:rowOff>
        </xdr:from>
        <xdr:to>
          <xdr:col>3</xdr:col>
          <xdr:colOff>695325</xdr:colOff>
          <xdr:row>55</xdr:row>
          <xdr:rowOff>314325</xdr:rowOff>
        </xdr:to>
        <xdr:sp macro="" textlink="">
          <xdr:nvSpPr>
            <xdr:cNvPr id="27847" name="Check Box 199" hidden="1">
              <a:extLst>
                <a:ext uri="{63B3BB69-23CF-44E3-9099-C40C66FF867C}">
                  <a14:compatExt spid="_x0000_s27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56</xdr:row>
          <xdr:rowOff>95250</xdr:rowOff>
        </xdr:from>
        <xdr:to>
          <xdr:col>3</xdr:col>
          <xdr:colOff>695325</xdr:colOff>
          <xdr:row>56</xdr:row>
          <xdr:rowOff>314325</xdr:rowOff>
        </xdr:to>
        <xdr:sp macro="" textlink="">
          <xdr:nvSpPr>
            <xdr:cNvPr id="27848" name="Check Box 200" hidden="1">
              <a:extLst>
                <a:ext uri="{63B3BB69-23CF-44E3-9099-C40C66FF867C}">
                  <a14:compatExt spid="_x0000_s27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57</xdr:row>
          <xdr:rowOff>95250</xdr:rowOff>
        </xdr:from>
        <xdr:to>
          <xdr:col>3</xdr:col>
          <xdr:colOff>695325</xdr:colOff>
          <xdr:row>57</xdr:row>
          <xdr:rowOff>314325</xdr:rowOff>
        </xdr:to>
        <xdr:sp macro="" textlink="">
          <xdr:nvSpPr>
            <xdr:cNvPr id="27849" name="Check Box 201" hidden="1">
              <a:extLst>
                <a:ext uri="{63B3BB69-23CF-44E3-9099-C40C66FF867C}">
                  <a14:compatExt spid="_x0000_s27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58</xdr:row>
          <xdr:rowOff>95250</xdr:rowOff>
        </xdr:from>
        <xdr:to>
          <xdr:col>3</xdr:col>
          <xdr:colOff>695325</xdr:colOff>
          <xdr:row>58</xdr:row>
          <xdr:rowOff>314325</xdr:rowOff>
        </xdr:to>
        <xdr:sp macro="" textlink="">
          <xdr:nvSpPr>
            <xdr:cNvPr id="27850" name="Check Box 202" hidden="1">
              <a:extLst>
                <a:ext uri="{63B3BB69-23CF-44E3-9099-C40C66FF867C}">
                  <a14:compatExt spid="_x0000_s27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59</xdr:row>
          <xdr:rowOff>95250</xdr:rowOff>
        </xdr:from>
        <xdr:to>
          <xdr:col>3</xdr:col>
          <xdr:colOff>695325</xdr:colOff>
          <xdr:row>59</xdr:row>
          <xdr:rowOff>314325</xdr:rowOff>
        </xdr:to>
        <xdr:sp macro="" textlink="">
          <xdr:nvSpPr>
            <xdr:cNvPr id="27851" name="Check Box 203" hidden="1">
              <a:extLst>
                <a:ext uri="{63B3BB69-23CF-44E3-9099-C40C66FF867C}">
                  <a14:compatExt spid="_x0000_s27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60</xdr:row>
          <xdr:rowOff>95250</xdr:rowOff>
        </xdr:from>
        <xdr:to>
          <xdr:col>3</xdr:col>
          <xdr:colOff>695325</xdr:colOff>
          <xdr:row>60</xdr:row>
          <xdr:rowOff>314325</xdr:rowOff>
        </xdr:to>
        <xdr:sp macro="" textlink="">
          <xdr:nvSpPr>
            <xdr:cNvPr id="27852" name="Check Box 204" hidden="1">
              <a:extLst>
                <a:ext uri="{63B3BB69-23CF-44E3-9099-C40C66FF867C}">
                  <a14:compatExt spid="_x0000_s27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43</xdr:row>
          <xdr:rowOff>95250</xdr:rowOff>
        </xdr:from>
        <xdr:to>
          <xdr:col>4</xdr:col>
          <xdr:colOff>695325</xdr:colOff>
          <xdr:row>43</xdr:row>
          <xdr:rowOff>314325</xdr:rowOff>
        </xdr:to>
        <xdr:sp macro="" textlink="">
          <xdr:nvSpPr>
            <xdr:cNvPr id="27853" name="Check Box 205" hidden="1">
              <a:extLst>
                <a:ext uri="{63B3BB69-23CF-44E3-9099-C40C66FF867C}">
                  <a14:compatExt spid="_x0000_s27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44</xdr:row>
          <xdr:rowOff>95250</xdr:rowOff>
        </xdr:from>
        <xdr:to>
          <xdr:col>4</xdr:col>
          <xdr:colOff>695325</xdr:colOff>
          <xdr:row>44</xdr:row>
          <xdr:rowOff>314325</xdr:rowOff>
        </xdr:to>
        <xdr:sp macro="" textlink="">
          <xdr:nvSpPr>
            <xdr:cNvPr id="27854" name="Check Box 206" hidden="1">
              <a:extLst>
                <a:ext uri="{63B3BB69-23CF-44E3-9099-C40C66FF867C}">
                  <a14:compatExt spid="_x0000_s27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45</xdr:row>
          <xdr:rowOff>95250</xdr:rowOff>
        </xdr:from>
        <xdr:to>
          <xdr:col>4</xdr:col>
          <xdr:colOff>695325</xdr:colOff>
          <xdr:row>45</xdr:row>
          <xdr:rowOff>314325</xdr:rowOff>
        </xdr:to>
        <xdr:sp macro="" textlink="">
          <xdr:nvSpPr>
            <xdr:cNvPr id="27855" name="Check Box 207" hidden="1">
              <a:extLst>
                <a:ext uri="{63B3BB69-23CF-44E3-9099-C40C66FF867C}">
                  <a14:compatExt spid="_x0000_s27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46</xdr:row>
          <xdr:rowOff>95250</xdr:rowOff>
        </xdr:from>
        <xdr:to>
          <xdr:col>4</xdr:col>
          <xdr:colOff>695325</xdr:colOff>
          <xdr:row>46</xdr:row>
          <xdr:rowOff>314325</xdr:rowOff>
        </xdr:to>
        <xdr:sp macro="" textlink="">
          <xdr:nvSpPr>
            <xdr:cNvPr id="27856" name="Check Box 208" hidden="1">
              <a:extLst>
                <a:ext uri="{63B3BB69-23CF-44E3-9099-C40C66FF867C}">
                  <a14:compatExt spid="_x0000_s27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47</xdr:row>
          <xdr:rowOff>95250</xdr:rowOff>
        </xdr:from>
        <xdr:to>
          <xdr:col>4</xdr:col>
          <xdr:colOff>695325</xdr:colOff>
          <xdr:row>47</xdr:row>
          <xdr:rowOff>314325</xdr:rowOff>
        </xdr:to>
        <xdr:sp macro="" textlink="">
          <xdr:nvSpPr>
            <xdr:cNvPr id="27857" name="Check Box 209" hidden="1">
              <a:extLst>
                <a:ext uri="{63B3BB69-23CF-44E3-9099-C40C66FF867C}">
                  <a14:compatExt spid="_x0000_s27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48</xdr:row>
          <xdr:rowOff>95250</xdr:rowOff>
        </xdr:from>
        <xdr:to>
          <xdr:col>4</xdr:col>
          <xdr:colOff>695325</xdr:colOff>
          <xdr:row>48</xdr:row>
          <xdr:rowOff>314325</xdr:rowOff>
        </xdr:to>
        <xdr:sp macro="" textlink="">
          <xdr:nvSpPr>
            <xdr:cNvPr id="27858" name="Check Box 210" hidden="1">
              <a:extLst>
                <a:ext uri="{63B3BB69-23CF-44E3-9099-C40C66FF867C}">
                  <a14:compatExt spid="_x0000_s27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49</xdr:row>
          <xdr:rowOff>95250</xdr:rowOff>
        </xdr:from>
        <xdr:to>
          <xdr:col>4</xdr:col>
          <xdr:colOff>695325</xdr:colOff>
          <xdr:row>49</xdr:row>
          <xdr:rowOff>314325</xdr:rowOff>
        </xdr:to>
        <xdr:sp macro="" textlink="">
          <xdr:nvSpPr>
            <xdr:cNvPr id="27859" name="Check Box 211" hidden="1">
              <a:extLst>
                <a:ext uri="{63B3BB69-23CF-44E3-9099-C40C66FF867C}">
                  <a14:compatExt spid="_x0000_s27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50</xdr:row>
          <xdr:rowOff>95250</xdr:rowOff>
        </xdr:from>
        <xdr:to>
          <xdr:col>4</xdr:col>
          <xdr:colOff>695325</xdr:colOff>
          <xdr:row>50</xdr:row>
          <xdr:rowOff>314325</xdr:rowOff>
        </xdr:to>
        <xdr:sp macro="" textlink="">
          <xdr:nvSpPr>
            <xdr:cNvPr id="27860" name="Check Box 212" hidden="1">
              <a:extLst>
                <a:ext uri="{63B3BB69-23CF-44E3-9099-C40C66FF867C}">
                  <a14:compatExt spid="_x0000_s27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51</xdr:row>
          <xdr:rowOff>95250</xdr:rowOff>
        </xdr:from>
        <xdr:to>
          <xdr:col>4</xdr:col>
          <xdr:colOff>695325</xdr:colOff>
          <xdr:row>51</xdr:row>
          <xdr:rowOff>314325</xdr:rowOff>
        </xdr:to>
        <xdr:sp macro="" textlink="">
          <xdr:nvSpPr>
            <xdr:cNvPr id="27861" name="Check Box 213" hidden="1">
              <a:extLst>
                <a:ext uri="{63B3BB69-23CF-44E3-9099-C40C66FF867C}">
                  <a14:compatExt spid="_x0000_s27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52</xdr:row>
          <xdr:rowOff>95250</xdr:rowOff>
        </xdr:from>
        <xdr:to>
          <xdr:col>4</xdr:col>
          <xdr:colOff>695325</xdr:colOff>
          <xdr:row>52</xdr:row>
          <xdr:rowOff>314325</xdr:rowOff>
        </xdr:to>
        <xdr:sp macro="" textlink="">
          <xdr:nvSpPr>
            <xdr:cNvPr id="27862" name="Check Box 214" hidden="1">
              <a:extLst>
                <a:ext uri="{63B3BB69-23CF-44E3-9099-C40C66FF867C}">
                  <a14:compatExt spid="_x0000_s27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53</xdr:row>
          <xdr:rowOff>95250</xdr:rowOff>
        </xdr:from>
        <xdr:to>
          <xdr:col>4</xdr:col>
          <xdr:colOff>695325</xdr:colOff>
          <xdr:row>53</xdr:row>
          <xdr:rowOff>314325</xdr:rowOff>
        </xdr:to>
        <xdr:sp macro="" textlink="">
          <xdr:nvSpPr>
            <xdr:cNvPr id="27863" name="Check Box 215" hidden="1">
              <a:extLst>
                <a:ext uri="{63B3BB69-23CF-44E3-9099-C40C66FF867C}">
                  <a14:compatExt spid="_x0000_s27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54</xdr:row>
          <xdr:rowOff>95250</xdr:rowOff>
        </xdr:from>
        <xdr:to>
          <xdr:col>4</xdr:col>
          <xdr:colOff>695325</xdr:colOff>
          <xdr:row>54</xdr:row>
          <xdr:rowOff>314325</xdr:rowOff>
        </xdr:to>
        <xdr:sp macro="" textlink="">
          <xdr:nvSpPr>
            <xdr:cNvPr id="27864" name="Check Box 216" hidden="1">
              <a:extLst>
                <a:ext uri="{63B3BB69-23CF-44E3-9099-C40C66FF867C}">
                  <a14:compatExt spid="_x0000_s27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55</xdr:row>
          <xdr:rowOff>95250</xdr:rowOff>
        </xdr:from>
        <xdr:to>
          <xdr:col>4</xdr:col>
          <xdr:colOff>695325</xdr:colOff>
          <xdr:row>55</xdr:row>
          <xdr:rowOff>314325</xdr:rowOff>
        </xdr:to>
        <xdr:sp macro="" textlink="">
          <xdr:nvSpPr>
            <xdr:cNvPr id="27865" name="Check Box 217" hidden="1">
              <a:extLst>
                <a:ext uri="{63B3BB69-23CF-44E3-9099-C40C66FF867C}">
                  <a14:compatExt spid="_x0000_s27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56</xdr:row>
          <xdr:rowOff>95250</xdr:rowOff>
        </xdr:from>
        <xdr:to>
          <xdr:col>4</xdr:col>
          <xdr:colOff>695325</xdr:colOff>
          <xdr:row>56</xdr:row>
          <xdr:rowOff>314325</xdr:rowOff>
        </xdr:to>
        <xdr:sp macro="" textlink="">
          <xdr:nvSpPr>
            <xdr:cNvPr id="27866" name="Check Box 218" hidden="1">
              <a:extLst>
                <a:ext uri="{63B3BB69-23CF-44E3-9099-C40C66FF867C}">
                  <a14:compatExt spid="_x0000_s27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57</xdr:row>
          <xdr:rowOff>95250</xdr:rowOff>
        </xdr:from>
        <xdr:to>
          <xdr:col>4</xdr:col>
          <xdr:colOff>695325</xdr:colOff>
          <xdr:row>57</xdr:row>
          <xdr:rowOff>314325</xdr:rowOff>
        </xdr:to>
        <xdr:sp macro="" textlink="">
          <xdr:nvSpPr>
            <xdr:cNvPr id="27867" name="Check Box 219" hidden="1">
              <a:extLst>
                <a:ext uri="{63B3BB69-23CF-44E3-9099-C40C66FF867C}">
                  <a14:compatExt spid="_x0000_s27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58</xdr:row>
          <xdr:rowOff>95250</xdr:rowOff>
        </xdr:from>
        <xdr:to>
          <xdr:col>4</xdr:col>
          <xdr:colOff>695325</xdr:colOff>
          <xdr:row>58</xdr:row>
          <xdr:rowOff>314325</xdr:rowOff>
        </xdr:to>
        <xdr:sp macro="" textlink="">
          <xdr:nvSpPr>
            <xdr:cNvPr id="27868" name="Check Box 220" hidden="1">
              <a:extLst>
                <a:ext uri="{63B3BB69-23CF-44E3-9099-C40C66FF867C}">
                  <a14:compatExt spid="_x0000_s27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59</xdr:row>
          <xdr:rowOff>95250</xdr:rowOff>
        </xdr:from>
        <xdr:to>
          <xdr:col>4</xdr:col>
          <xdr:colOff>695325</xdr:colOff>
          <xdr:row>59</xdr:row>
          <xdr:rowOff>314325</xdr:rowOff>
        </xdr:to>
        <xdr:sp macro="" textlink="">
          <xdr:nvSpPr>
            <xdr:cNvPr id="27869" name="Check Box 221" hidden="1">
              <a:extLst>
                <a:ext uri="{63B3BB69-23CF-44E3-9099-C40C66FF867C}">
                  <a14:compatExt spid="_x0000_s27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60</xdr:row>
          <xdr:rowOff>95250</xdr:rowOff>
        </xdr:from>
        <xdr:to>
          <xdr:col>4</xdr:col>
          <xdr:colOff>695325</xdr:colOff>
          <xdr:row>60</xdr:row>
          <xdr:rowOff>314325</xdr:rowOff>
        </xdr:to>
        <xdr:sp macro="" textlink="">
          <xdr:nvSpPr>
            <xdr:cNvPr id="27870" name="Check Box 222" hidden="1">
              <a:extLst>
                <a:ext uri="{63B3BB69-23CF-44E3-9099-C40C66FF867C}">
                  <a14:compatExt spid="_x0000_s27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43</xdr:row>
          <xdr:rowOff>95250</xdr:rowOff>
        </xdr:from>
        <xdr:to>
          <xdr:col>5</xdr:col>
          <xdr:colOff>695325</xdr:colOff>
          <xdr:row>43</xdr:row>
          <xdr:rowOff>314325</xdr:rowOff>
        </xdr:to>
        <xdr:sp macro="" textlink="">
          <xdr:nvSpPr>
            <xdr:cNvPr id="27871" name="Check Box 223" hidden="1">
              <a:extLst>
                <a:ext uri="{63B3BB69-23CF-44E3-9099-C40C66FF867C}">
                  <a14:compatExt spid="_x0000_s27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44</xdr:row>
          <xdr:rowOff>95250</xdr:rowOff>
        </xdr:from>
        <xdr:to>
          <xdr:col>5</xdr:col>
          <xdr:colOff>695325</xdr:colOff>
          <xdr:row>44</xdr:row>
          <xdr:rowOff>314325</xdr:rowOff>
        </xdr:to>
        <xdr:sp macro="" textlink="">
          <xdr:nvSpPr>
            <xdr:cNvPr id="27872" name="Check Box 224" hidden="1">
              <a:extLst>
                <a:ext uri="{63B3BB69-23CF-44E3-9099-C40C66FF867C}">
                  <a14:compatExt spid="_x0000_s27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45</xdr:row>
          <xdr:rowOff>95250</xdr:rowOff>
        </xdr:from>
        <xdr:to>
          <xdr:col>5</xdr:col>
          <xdr:colOff>695325</xdr:colOff>
          <xdr:row>45</xdr:row>
          <xdr:rowOff>314325</xdr:rowOff>
        </xdr:to>
        <xdr:sp macro="" textlink="">
          <xdr:nvSpPr>
            <xdr:cNvPr id="27873" name="Check Box 225" hidden="1">
              <a:extLst>
                <a:ext uri="{63B3BB69-23CF-44E3-9099-C40C66FF867C}">
                  <a14:compatExt spid="_x0000_s27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46</xdr:row>
          <xdr:rowOff>95250</xdr:rowOff>
        </xdr:from>
        <xdr:to>
          <xdr:col>5</xdr:col>
          <xdr:colOff>695325</xdr:colOff>
          <xdr:row>46</xdr:row>
          <xdr:rowOff>314325</xdr:rowOff>
        </xdr:to>
        <xdr:sp macro="" textlink="">
          <xdr:nvSpPr>
            <xdr:cNvPr id="27874" name="Check Box 226" hidden="1">
              <a:extLst>
                <a:ext uri="{63B3BB69-23CF-44E3-9099-C40C66FF867C}">
                  <a14:compatExt spid="_x0000_s27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47</xdr:row>
          <xdr:rowOff>95250</xdr:rowOff>
        </xdr:from>
        <xdr:to>
          <xdr:col>5</xdr:col>
          <xdr:colOff>695325</xdr:colOff>
          <xdr:row>47</xdr:row>
          <xdr:rowOff>314325</xdr:rowOff>
        </xdr:to>
        <xdr:sp macro="" textlink="">
          <xdr:nvSpPr>
            <xdr:cNvPr id="27875" name="Check Box 227" hidden="1">
              <a:extLst>
                <a:ext uri="{63B3BB69-23CF-44E3-9099-C40C66FF867C}">
                  <a14:compatExt spid="_x0000_s27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48</xdr:row>
          <xdr:rowOff>95250</xdr:rowOff>
        </xdr:from>
        <xdr:to>
          <xdr:col>5</xdr:col>
          <xdr:colOff>695325</xdr:colOff>
          <xdr:row>48</xdr:row>
          <xdr:rowOff>314325</xdr:rowOff>
        </xdr:to>
        <xdr:sp macro="" textlink="">
          <xdr:nvSpPr>
            <xdr:cNvPr id="27876" name="Check Box 228" hidden="1">
              <a:extLst>
                <a:ext uri="{63B3BB69-23CF-44E3-9099-C40C66FF867C}">
                  <a14:compatExt spid="_x0000_s27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49</xdr:row>
          <xdr:rowOff>95250</xdr:rowOff>
        </xdr:from>
        <xdr:to>
          <xdr:col>5</xdr:col>
          <xdr:colOff>695325</xdr:colOff>
          <xdr:row>49</xdr:row>
          <xdr:rowOff>314325</xdr:rowOff>
        </xdr:to>
        <xdr:sp macro="" textlink="">
          <xdr:nvSpPr>
            <xdr:cNvPr id="27877" name="Check Box 229" hidden="1">
              <a:extLst>
                <a:ext uri="{63B3BB69-23CF-44E3-9099-C40C66FF867C}">
                  <a14:compatExt spid="_x0000_s27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50</xdr:row>
          <xdr:rowOff>95250</xdr:rowOff>
        </xdr:from>
        <xdr:to>
          <xdr:col>5</xdr:col>
          <xdr:colOff>695325</xdr:colOff>
          <xdr:row>50</xdr:row>
          <xdr:rowOff>314325</xdr:rowOff>
        </xdr:to>
        <xdr:sp macro="" textlink="">
          <xdr:nvSpPr>
            <xdr:cNvPr id="27878" name="Check Box 230" hidden="1">
              <a:extLst>
                <a:ext uri="{63B3BB69-23CF-44E3-9099-C40C66FF867C}">
                  <a14:compatExt spid="_x0000_s27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51</xdr:row>
          <xdr:rowOff>95250</xdr:rowOff>
        </xdr:from>
        <xdr:to>
          <xdr:col>5</xdr:col>
          <xdr:colOff>695325</xdr:colOff>
          <xdr:row>51</xdr:row>
          <xdr:rowOff>314325</xdr:rowOff>
        </xdr:to>
        <xdr:sp macro="" textlink="">
          <xdr:nvSpPr>
            <xdr:cNvPr id="27879" name="Check Box 231" hidden="1">
              <a:extLst>
                <a:ext uri="{63B3BB69-23CF-44E3-9099-C40C66FF867C}">
                  <a14:compatExt spid="_x0000_s27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52</xdr:row>
          <xdr:rowOff>95250</xdr:rowOff>
        </xdr:from>
        <xdr:to>
          <xdr:col>5</xdr:col>
          <xdr:colOff>695325</xdr:colOff>
          <xdr:row>52</xdr:row>
          <xdr:rowOff>314325</xdr:rowOff>
        </xdr:to>
        <xdr:sp macro="" textlink="">
          <xdr:nvSpPr>
            <xdr:cNvPr id="27880" name="Check Box 232" hidden="1">
              <a:extLst>
                <a:ext uri="{63B3BB69-23CF-44E3-9099-C40C66FF867C}">
                  <a14:compatExt spid="_x0000_s27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53</xdr:row>
          <xdr:rowOff>95250</xdr:rowOff>
        </xdr:from>
        <xdr:to>
          <xdr:col>5</xdr:col>
          <xdr:colOff>695325</xdr:colOff>
          <xdr:row>53</xdr:row>
          <xdr:rowOff>314325</xdr:rowOff>
        </xdr:to>
        <xdr:sp macro="" textlink="">
          <xdr:nvSpPr>
            <xdr:cNvPr id="27881" name="Check Box 233" hidden="1">
              <a:extLst>
                <a:ext uri="{63B3BB69-23CF-44E3-9099-C40C66FF867C}">
                  <a14:compatExt spid="_x0000_s27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54</xdr:row>
          <xdr:rowOff>95250</xdr:rowOff>
        </xdr:from>
        <xdr:to>
          <xdr:col>5</xdr:col>
          <xdr:colOff>695325</xdr:colOff>
          <xdr:row>54</xdr:row>
          <xdr:rowOff>314325</xdr:rowOff>
        </xdr:to>
        <xdr:sp macro="" textlink="">
          <xdr:nvSpPr>
            <xdr:cNvPr id="27882" name="Check Box 234" hidden="1">
              <a:extLst>
                <a:ext uri="{63B3BB69-23CF-44E3-9099-C40C66FF867C}">
                  <a14:compatExt spid="_x0000_s27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55</xdr:row>
          <xdr:rowOff>95250</xdr:rowOff>
        </xdr:from>
        <xdr:to>
          <xdr:col>5</xdr:col>
          <xdr:colOff>695325</xdr:colOff>
          <xdr:row>55</xdr:row>
          <xdr:rowOff>314325</xdr:rowOff>
        </xdr:to>
        <xdr:sp macro="" textlink="">
          <xdr:nvSpPr>
            <xdr:cNvPr id="27883" name="Check Box 235" hidden="1">
              <a:extLst>
                <a:ext uri="{63B3BB69-23CF-44E3-9099-C40C66FF867C}">
                  <a14:compatExt spid="_x0000_s27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56</xdr:row>
          <xdr:rowOff>95250</xdr:rowOff>
        </xdr:from>
        <xdr:to>
          <xdr:col>5</xdr:col>
          <xdr:colOff>695325</xdr:colOff>
          <xdr:row>56</xdr:row>
          <xdr:rowOff>314325</xdr:rowOff>
        </xdr:to>
        <xdr:sp macro="" textlink="">
          <xdr:nvSpPr>
            <xdr:cNvPr id="27884" name="Check Box 236" hidden="1">
              <a:extLst>
                <a:ext uri="{63B3BB69-23CF-44E3-9099-C40C66FF867C}">
                  <a14:compatExt spid="_x0000_s27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57</xdr:row>
          <xdr:rowOff>95250</xdr:rowOff>
        </xdr:from>
        <xdr:to>
          <xdr:col>5</xdr:col>
          <xdr:colOff>695325</xdr:colOff>
          <xdr:row>57</xdr:row>
          <xdr:rowOff>314325</xdr:rowOff>
        </xdr:to>
        <xdr:sp macro="" textlink="">
          <xdr:nvSpPr>
            <xdr:cNvPr id="27885" name="Check Box 237" hidden="1">
              <a:extLst>
                <a:ext uri="{63B3BB69-23CF-44E3-9099-C40C66FF867C}">
                  <a14:compatExt spid="_x0000_s27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58</xdr:row>
          <xdr:rowOff>95250</xdr:rowOff>
        </xdr:from>
        <xdr:to>
          <xdr:col>5</xdr:col>
          <xdr:colOff>695325</xdr:colOff>
          <xdr:row>58</xdr:row>
          <xdr:rowOff>314325</xdr:rowOff>
        </xdr:to>
        <xdr:sp macro="" textlink="">
          <xdr:nvSpPr>
            <xdr:cNvPr id="27886" name="Check Box 238" hidden="1">
              <a:extLst>
                <a:ext uri="{63B3BB69-23CF-44E3-9099-C40C66FF867C}">
                  <a14:compatExt spid="_x0000_s27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59</xdr:row>
          <xdr:rowOff>95250</xdr:rowOff>
        </xdr:from>
        <xdr:to>
          <xdr:col>5</xdr:col>
          <xdr:colOff>695325</xdr:colOff>
          <xdr:row>59</xdr:row>
          <xdr:rowOff>314325</xdr:rowOff>
        </xdr:to>
        <xdr:sp macro="" textlink="">
          <xdr:nvSpPr>
            <xdr:cNvPr id="27887" name="Check Box 239" hidden="1">
              <a:extLst>
                <a:ext uri="{63B3BB69-23CF-44E3-9099-C40C66FF867C}">
                  <a14:compatExt spid="_x0000_s27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60</xdr:row>
          <xdr:rowOff>95250</xdr:rowOff>
        </xdr:from>
        <xdr:to>
          <xdr:col>5</xdr:col>
          <xdr:colOff>695325</xdr:colOff>
          <xdr:row>60</xdr:row>
          <xdr:rowOff>314325</xdr:rowOff>
        </xdr:to>
        <xdr:sp macro="" textlink="">
          <xdr:nvSpPr>
            <xdr:cNvPr id="27888" name="Check Box 240" hidden="1">
              <a:extLst>
                <a:ext uri="{63B3BB69-23CF-44E3-9099-C40C66FF867C}">
                  <a14:compatExt spid="_x0000_s27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43</xdr:row>
          <xdr:rowOff>95250</xdr:rowOff>
        </xdr:from>
        <xdr:to>
          <xdr:col>6</xdr:col>
          <xdr:colOff>695325</xdr:colOff>
          <xdr:row>43</xdr:row>
          <xdr:rowOff>314325</xdr:rowOff>
        </xdr:to>
        <xdr:sp macro="" textlink="">
          <xdr:nvSpPr>
            <xdr:cNvPr id="27889" name="Check Box 241" hidden="1">
              <a:extLst>
                <a:ext uri="{63B3BB69-23CF-44E3-9099-C40C66FF867C}">
                  <a14:compatExt spid="_x0000_s2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44</xdr:row>
          <xdr:rowOff>95250</xdr:rowOff>
        </xdr:from>
        <xdr:to>
          <xdr:col>6</xdr:col>
          <xdr:colOff>695325</xdr:colOff>
          <xdr:row>44</xdr:row>
          <xdr:rowOff>314325</xdr:rowOff>
        </xdr:to>
        <xdr:sp macro="" textlink="">
          <xdr:nvSpPr>
            <xdr:cNvPr id="27890" name="Check Box 242" hidden="1">
              <a:extLst>
                <a:ext uri="{63B3BB69-23CF-44E3-9099-C40C66FF867C}">
                  <a14:compatExt spid="_x0000_s2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45</xdr:row>
          <xdr:rowOff>95250</xdr:rowOff>
        </xdr:from>
        <xdr:to>
          <xdr:col>6</xdr:col>
          <xdr:colOff>695325</xdr:colOff>
          <xdr:row>45</xdr:row>
          <xdr:rowOff>314325</xdr:rowOff>
        </xdr:to>
        <xdr:sp macro="" textlink="">
          <xdr:nvSpPr>
            <xdr:cNvPr id="27891" name="Check Box 243" hidden="1">
              <a:extLst>
                <a:ext uri="{63B3BB69-23CF-44E3-9099-C40C66FF867C}">
                  <a14:compatExt spid="_x0000_s2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46</xdr:row>
          <xdr:rowOff>95250</xdr:rowOff>
        </xdr:from>
        <xdr:to>
          <xdr:col>6</xdr:col>
          <xdr:colOff>695325</xdr:colOff>
          <xdr:row>46</xdr:row>
          <xdr:rowOff>314325</xdr:rowOff>
        </xdr:to>
        <xdr:sp macro="" textlink="">
          <xdr:nvSpPr>
            <xdr:cNvPr id="27892" name="Check Box 244" hidden="1">
              <a:extLst>
                <a:ext uri="{63B3BB69-23CF-44E3-9099-C40C66FF867C}">
                  <a14:compatExt spid="_x0000_s2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47</xdr:row>
          <xdr:rowOff>95250</xdr:rowOff>
        </xdr:from>
        <xdr:to>
          <xdr:col>6</xdr:col>
          <xdr:colOff>695325</xdr:colOff>
          <xdr:row>47</xdr:row>
          <xdr:rowOff>314325</xdr:rowOff>
        </xdr:to>
        <xdr:sp macro="" textlink="">
          <xdr:nvSpPr>
            <xdr:cNvPr id="27893" name="Check Box 245" hidden="1">
              <a:extLst>
                <a:ext uri="{63B3BB69-23CF-44E3-9099-C40C66FF867C}">
                  <a14:compatExt spid="_x0000_s2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48</xdr:row>
          <xdr:rowOff>95250</xdr:rowOff>
        </xdr:from>
        <xdr:to>
          <xdr:col>6</xdr:col>
          <xdr:colOff>695325</xdr:colOff>
          <xdr:row>48</xdr:row>
          <xdr:rowOff>314325</xdr:rowOff>
        </xdr:to>
        <xdr:sp macro="" textlink="">
          <xdr:nvSpPr>
            <xdr:cNvPr id="27894" name="Check Box 246" hidden="1">
              <a:extLst>
                <a:ext uri="{63B3BB69-23CF-44E3-9099-C40C66FF867C}">
                  <a14:compatExt spid="_x0000_s2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49</xdr:row>
          <xdr:rowOff>95250</xdr:rowOff>
        </xdr:from>
        <xdr:to>
          <xdr:col>6</xdr:col>
          <xdr:colOff>695325</xdr:colOff>
          <xdr:row>49</xdr:row>
          <xdr:rowOff>314325</xdr:rowOff>
        </xdr:to>
        <xdr:sp macro="" textlink="">
          <xdr:nvSpPr>
            <xdr:cNvPr id="27895" name="Check Box 247" hidden="1">
              <a:extLst>
                <a:ext uri="{63B3BB69-23CF-44E3-9099-C40C66FF867C}">
                  <a14:compatExt spid="_x0000_s2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50</xdr:row>
          <xdr:rowOff>95250</xdr:rowOff>
        </xdr:from>
        <xdr:to>
          <xdr:col>6</xdr:col>
          <xdr:colOff>695325</xdr:colOff>
          <xdr:row>50</xdr:row>
          <xdr:rowOff>314325</xdr:rowOff>
        </xdr:to>
        <xdr:sp macro="" textlink="">
          <xdr:nvSpPr>
            <xdr:cNvPr id="27896" name="Check Box 248" hidden="1">
              <a:extLst>
                <a:ext uri="{63B3BB69-23CF-44E3-9099-C40C66FF867C}">
                  <a14:compatExt spid="_x0000_s2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51</xdr:row>
          <xdr:rowOff>95250</xdr:rowOff>
        </xdr:from>
        <xdr:to>
          <xdr:col>6</xdr:col>
          <xdr:colOff>695325</xdr:colOff>
          <xdr:row>51</xdr:row>
          <xdr:rowOff>314325</xdr:rowOff>
        </xdr:to>
        <xdr:sp macro="" textlink="">
          <xdr:nvSpPr>
            <xdr:cNvPr id="27897" name="Check Box 249" hidden="1">
              <a:extLst>
                <a:ext uri="{63B3BB69-23CF-44E3-9099-C40C66FF867C}">
                  <a14:compatExt spid="_x0000_s2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52</xdr:row>
          <xdr:rowOff>95250</xdr:rowOff>
        </xdr:from>
        <xdr:to>
          <xdr:col>6</xdr:col>
          <xdr:colOff>695325</xdr:colOff>
          <xdr:row>52</xdr:row>
          <xdr:rowOff>314325</xdr:rowOff>
        </xdr:to>
        <xdr:sp macro="" textlink="">
          <xdr:nvSpPr>
            <xdr:cNvPr id="27898" name="Check Box 250" hidden="1">
              <a:extLst>
                <a:ext uri="{63B3BB69-23CF-44E3-9099-C40C66FF867C}">
                  <a14:compatExt spid="_x0000_s2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53</xdr:row>
          <xdr:rowOff>95250</xdr:rowOff>
        </xdr:from>
        <xdr:to>
          <xdr:col>6</xdr:col>
          <xdr:colOff>695325</xdr:colOff>
          <xdr:row>53</xdr:row>
          <xdr:rowOff>314325</xdr:rowOff>
        </xdr:to>
        <xdr:sp macro="" textlink="">
          <xdr:nvSpPr>
            <xdr:cNvPr id="27899" name="Check Box 251" hidden="1">
              <a:extLst>
                <a:ext uri="{63B3BB69-23CF-44E3-9099-C40C66FF867C}">
                  <a14:compatExt spid="_x0000_s2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54</xdr:row>
          <xdr:rowOff>95250</xdr:rowOff>
        </xdr:from>
        <xdr:to>
          <xdr:col>6</xdr:col>
          <xdr:colOff>695325</xdr:colOff>
          <xdr:row>54</xdr:row>
          <xdr:rowOff>314325</xdr:rowOff>
        </xdr:to>
        <xdr:sp macro="" textlink="">
          <xdr:nvSpPr>
            <xdr:cNvPr id="27900" name="Check Box 252" hidden="1">
              <a:extLst>
                <a:ext uri="{63B3BB69-23CF-44E3-9099-C40C66FF867C}">
                  <a14:compatExt spid="_x0000_s2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55</xdr:row>
          <xdr:rowOff>95250</xdr:rowOff>
        </xdr:from>
        <xdr:to>
          <xdr:col>6</xdr:col>
          <xdr:colOff>695325</xdr:colOff>
          <xdr:row>55</xdr:row>
          <xdr:rowOff>314325</xdr:rowOff>
        </xdr:to>
        <xdr:sp macro="" textlink="">
          <xdr:nvSpPr>
            <xdr:cNvPr id="27901" name="Check Box 253" hidden="1">
              <a:extLst>
                <a:ext uri="{63B3BB69-23CF-44E3-9099-C40C66FF867C}">
                  <a14:compatExt spid="_x0000_s2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56</xdr:row>
          <xdr:rowOff>95250</xdr:rowOff>
        </xdr:from>
        <xdr:to>
          <xdr:col>6</xdr:col>
          <xdr:colOff>695325</xdr:colOff>
          <xdr:row>56</xdr:row>
          <xdr:rowOff>314325</xdr:rowOff>
        </xdr:to>
        <xdr:sp macro="" textlink="">
          <xdr:nvSpPr>
            <xdr:cNvPr id="27902" name="Check Box 254" hidden="1">
              <a:extLst>
                <a:ext uri="{63B3BB69-23CF-44E3-9099-C40C66FF867C}">
                  <a14:compatExt spid="_x0000_s27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57</xdr:row>
          <xdr:rowOff>95250</xdr:rowOff>
        </xdr:from>
        <xdr:to>
          <xdr:col>6</xdr:col>
          <xdr:colOff>695325</xdr:colOff>
          <xdr:row>57</xdr:row>
          <xdr:rowOff>314325</xdr:rowOff>
        </xdr:to>
        <xdr:sp macro="" textlink="">
          <xdr:nvSpPr>
            <xdr:cNvPr id="27903" name="Check Box 255" hidden="1">
              <a:extLst>
                <a:ext uri="{63B3BB69-23CF-44E3-9099-C40C66FF867C}">
                  <a14:compatExt spid="_x0000_s2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58</xdr:row>
          <xdr:rowOff>95250</xdr:rowOff>
        </xdr:from>
        <xdr:to>
          <xdr:col>6</xdr:col>
          <xdr:colOff>695325</xdr:colOff>
          <xdr:row>58</xdr:row>
          <xdr:rowOff>314325</xdr:rowOff>
        </xdr:to>
        <xdr:sp macro="" textlink="">
          <xdr:nvSpPr>
            <xdr:cNvPr id="27904" name="Check Box 256" hidden="1">
              <a:extLst>
                <a:ext uri="{63B3BB69-23CF-44E3-9099-C40C66FF867C}">
                  <a14:compatExt spid="_x0000_s2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59</xdr:row>
          <xdr:rowOff>95250</xdr:rowOff>
        </xdr:from>
        <xdr:to>
          <xdr:col>6</xdr:col>
          <xdr:colOff>695325</xdr:colOff>
          <xdr:row>59</xdr:row>
          <xdr:rowOff>314325</xdr:rowOff>
        </xdr:to>
        <xdr:sp macro="" textlink="">
          <xdr:nvSpPr>
            <xdr:cNvPr id="27905" name="Check Box 257" hidden="1">
              <a:extLst>
                <a:ext uri="{63B3BB69-23CF-44E3-9099-C40C66FF867C}">
                  <a14:compatExt spid="_x0000_s27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60</xdr:row>
          <xdr:rowOff>95250</xdr:rowOff>
        </xdr:from>
        <xdr:to>
          <xdr:col>6</xdr:col>
          <xdr:colOff>695325</xdr:colOff>
          <xdr:row>60</xdr:row>
          <xdr:rowOff>314325</xdr:rowOff>
        </xdr:to>
        <xdr:sp macro="" textlink="">
          <xdr:nvSpPr>
            <xdr:cNvPr id="27906" name="Check Box 258" hidden="1">
              <a:extLst>
                <a:ext uri="{63B3BB69-23CF-44E3-9099-C40C66FF867C}">
                  <a14:compatExt spid="_x0000_s27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43</xdr:row>
          <xdr:rowOff>95250</xdr:rowOff>
        </xdr:from>
        <xdr:to>
          <xdr:col>7</xdr:col>
          <xdr:colOff>695325</xdr:colOff>
          <xdr:row>43</xdr:row>
          <xdr:rowOff>314325</xdr:rowOff>
        </xdr:to>
        <xdr:sp macro="" textlink="">
          <xdr:nvSpPr>
            <xdr:cNvPr id="27907" name="Check Box 259" hidden="1">
              <a:extLst>
                <a:ext uri="{63B3BB69-23CF-44E3-9099-C40C66FF867C}">
                  <a14:compatExt spid="_x0000_s27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44</xdr:row>
          <xdr:rowOff>95250</xdr:rowOff>
        </xdr:from>
        <xdr:to>
          <xdr:col>7</xdr:col>
          <xdr:colOff>695325</xdr:colOff>
          <xdr:row>44</xdr:row>
          <xdr:rowOff>314325</xdr:rowOff>
        </xdr:to>
        <xdr:sp macro="" textlink="">
          <xdr:nvSpPr>
            <xdr:cNvPr id="27908" name="Check Box 260" hidden="1">
              <a:extLst>
                <a:ext uri="{63B3BB69-23CF-44E3-9099-C40C66FF867C}">
                  <a14:compatExt spid="_x0000_s27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45</xdr:row>
          <xdr:rowOff>95250</xdr:rowOff>
        </xdr:from>
        <xdr:to>
          <xdr:col>7</xdr:col>
          <xdr:colOff>695325</xdr:colOff>
          <xdr:row>45</xdr:row>
          <xdr:rowOff>314325</xdr:rowOff>
        </xdr:to>
        <xdr:sp macro="" textlink="">
          <xdr:nvSpPr>
            <xdr:cNvPr id="27909" name="Check Box 261" hidden="1">
              <a:extLst>
                <a:ext uri="{63B3BB69-23CF-44E3-9099-C40C66FF867C}">
                  <a14:compatExt spid="_x0000_s27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46</xdr:row>
          <xdr:rowOff>95250</xdr:rowOff>
        </xdr:from>
        <xdr:to>
          <xdr:col>7</xdr:col>
          <xdr:colOff>695325</xdr:colOff>
          <xdr:row>46</xdr:row>
          <xdr:rowOff>314325</xdr:rowOff>
        </xdr:to>
        <xdr:sp macro="" textlink="">
          <xdr:nvSpPr>
            <xdr:cNvPr id="27910" name="Check Box 262" hidden="1">
              <a:extLst>
                <a:ext uri="{63B3BB69-23CF-44E3-9099-C40C66FF867C}">
                  <a14:compatExt spid="_x0000_s27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47</xdr:row>
          <xdr:rowOff>95250</xdr:rowOff>
        </xdr:from>
        <xdr:to>
          <xdr:col>7</xdr:col>
          <xdr:colOff>695325</xdr:colOff>
          <xdr:row>47</xdr:row>
          <xdr:rowOff>314325</xdr:rowOff>
        </xdr:to>
        <xdr:sp macro="" textlink="">
          <xdr:nvSpPr>
            <xdr:cNvPr id="27911" name="Check Box 263" hidden="1">
              <a:extLst>
                <a:ext uri="{63B3BB69-23CF-44E3-9099-C40C66FF867C}">
                  <a14:compatExt spid="_x0000_s27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48</xdr:row>
          <xdr:rowOff>95250</xdr:rowOff>
        </xdr:from>
        <xdr:to>
          <xdr:col>7</xdr:col>
          <xdr:colOff>695325</xdr:colOff>
          <xdr:row>48</xdr:row>
          <xdr:rowOff>314325</xdr:rowOff>
        </xdr:to>
        <xdr:sp macro="" textlink="">
          <xdr:nvSpPr>
            <xdr:cNvPr id="27912" name="Check Box 264" hidden="1">
              <a:extLst>
                <a:ext uri="{63B3BB69-23CF-44E3-9099-C40C66FF867C}">
                  <a14:compatExt spid="_x0000_s27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49</xdr:row>
          <xdr:rowOff>95250</xdr:rowOff>
        </xdr:from>
        <xdr:to>
          <xdr:col>7</xdr:col>
          <xdr:colOff>695325</xdr:colOff>
          <xdr:row>49</xdr:row>
          <xdr:rowOff>314325</xdr:rowOff>
        </xdr:to>
        <xdr:sp macro="" textlink="">
          <xdr:nvSpPr>
            <xdr:cNvPr id="27913" name="Check Box 265" hidden="1">
              <a:extLst>
                <a:ext uri="{63B3BB69-23CF-44E3-9099-C40C66FF867C}">
                  <a14:compatExt spid="_x0000_s27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50</xdr:row>
          <xdr:rowOff>95250</xdr:rowOff>
        </xdr:from>
        <xdr:to>
          <xdr:col>7</xdr:col>
          <xdr:colOff>695325</xdr:colOff>
          <xdr:row>50</xdr:row>
          <xdr:rowOff>314325</xdr:rowOff>
        </xdr:to>
        <xdr:sp macro="" textlink="">
          <xdr:nvSpPr>
            <xdr:cNvPr id="27914" name="Check Box 266" hidden="1">
              <a:extLst>
                <a:ext uri="{63B3BB69-23CF-44E3-9099-C40C66FF867C}">
                  <a14:compatExt spid="_x0000_s27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51</xdr:row>
          <xdr:rowOff>95250</xdr:rowOff>
        </xdr:from>
        <xdr:to>
          <xdr:col>7</xdr:col>
          <xdr:colOff>695325</xdr:colOff>
          <xdr:row>51</xdr:row>
          <xdr:rowOff>314325</xdr:rowOff>
        </xdr:to>
        <xdr:sp macro="" textlink="">
          <xdr:nvSpPr>
            <xdr:cNvPr id="27915" name="Check Box 267" hidden="1">
              <a:extLst>
                <a:ext uri="{63B3BB69-23CF-44E3-9099-C40C66FF867C}">
                  <a14:compatExt spid="_x0000_s27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52</xdr:row>
          <xdr:rowOff>95250</xdr:rowOff>
        </xdr:from>
        <xdr:to>
          <xdr:col>7</xdr:col>
          <xdr:colOff>695325</xdr:colOff>
          <xdr:row>52</xdr:row>
          <xdr:rowOff>314325</xdr:rowOff>
        </xdr:to>
        <xdr:sp macro="" textlink="">
          <xdr:nvSpPr>
            <xdr:cNvPr id="27916" name="Check Box 268" hidden="1">
              <a:extLst>
                <a:ext uri="{63B3BB69-23CF-44E3-9099-C40C66FF867C}">
                  <a14:compatExt spid="_x0000_s27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53</xdr:row>
          <xdr:rowOff>95250</xdr:rowOff>
        </xdr:from>
        <xdr:to>
          <xdr:col>7</xdr:col>
          <xdr:colOff>695325</xdr:colOff>
          <xdr:row>53</xdr:row>
          <xdr:rowOff>314325</xdr:rowOff>
        </xdr:to>
        <xdr:sp macro="" textlink="">
          <xdr:nvSpPr>
            <xdr:cNvPr id="27917" name="Check Box 269" hidden="1">
              <a:extLst>
                <a:ext uri="{63B3BB69-23CF-44E3-9099-C40C66FF867C}">
                  <a14:compatExt spid="_x0000_s27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54</xdr:row>
          <xdr:rowOff>95250</xdr:rowOff>
        </xdr:from>
        <xdr:to>
          <xdr:col>7</xdr:col>
          <xdr:colOff>695325</xdr:colOff>
          <xdr:row>54</xdr:row>
          <xdr:rowOff>314325</xdr:rowOff>
        </xdr:to>
        <xdr:sp macro="" textlink="">
          <xdr:nvSpPr>
            <xdr:cNvPr id="27918" name="Check Box 270" hidden="1">
              <a:extLst>
                <a:ext uri="{63B3BB69-23CF-44E3-9099-C40C66FF867C}">
                  <a14:compatExt spid="_x0000_s27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55</xdr:row>
          <xdr:rowOff>95250</xdr:rowOff>
        </xdr:from>
        <xdr:to>
          <xdr:col>7</xdr:col>
          <xdr:colOff>695325</xdr:colOff>
          <xdr:row>55</xdr:row>
          <xdr:rowOff>314325</xdr:rowOff>
        </xdr:to>
        <xdr:sp macro="" textlink="">
          <xdr:nvSpPr>
            <xdr:cNvPr id="27919" name="Check Box 271" hidden="1">
              <a:extLst>
                <a:ext uri="{63B3BB69-23CF-44E3-9099-C40C66FF867C}">
                  <a14:compatExt spid="_x0000_s27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56</xdr:row>
          <xdr:rowOff>95250</xdr:rowOff>
        </xdr:from>
        <xdr:to>
          <xdr:col>7</xdr:col>
          <xdr:colOff>695325</xdr:colOff>
          <xdr:row>56</xdr:row>
          <xdr:rowOff>314325</xdr:rowOff>
        </xdr:to>
        <xdr:sp macro="" textlink="">
          <xdr:nvSpPr>
            <xdr:cNvPr id="27920" name="Check Box 272" hidden="1">
              <a:extLst>
                <a:ext uri="{63B3BB69-23CF-44E3-9099-C40C66FF867C}">
                  <a14:compatExt spid="_x0000_s27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57</xdr:row>
          <xdr:rowOff>95250</xdr:rowOff>
        </xdr:from>
        <xdr:to>
          <xdr:col>7</xdr:col>
          <xdr:colOff>695325</xdr:colOff>
          <xdr:row>57</xdr:row>
          <xdr:rowOff>314325</xdr:rowOff>
        </xdr:to>
        <xdr:sp macro="" textlink="">
          <xdr:nvSpPr>
            <xdr:cNvPr id="27921" name="Check Box 273" hidden="1">
              <a:extLst>
                <a:ext uri="{63B3BB69-23CF-44E3-9099-C40C66FF867C}">
                  <a14:compatExt spid="_x0000_s27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58</xdr:row>
          <xdr:rowOff>95250</xdr:rowOff>
        </xdr:from>
        <xdr:to>
          <xdr:col>7</xdr:col>
          <xdr:colOff>695325</xdr:colOff>
          <xdr:row>58</xdr:row>
          <xdr:rowOff>314325</xdr:rowOff>
        </xdr:to>
        <xdr:sp macro="" textlink="">
          <xdr:nvSpPr>
            <xdr:cNvPr id="27922" name="Check Box 274" hidden="1">
              <a:extLst>
                <a:ext uri="{63B3BB69-23CF-44E3-9099-C40C66FF867C}">
                  <a14:compatExt spid="_x0000_s27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59</xdr:row>
          <xdr:rowOff>95250</xdr:rowOff>
        </xdr:from>
        <xdr:to>
          <xdr:col>7</xdr:col>
          <xdr:colOff>695325</xdr:colOff>
          <xdr:row>59</xdr:row>
          <xdr:rowOff>314325</xdr:rowOff>
        </xdr:to>
        <xdr:sp macro="" textlink="">
          <xdr:nvSpPr>
            <xdr:cNvPr id="27923" name="Check Box 275" hidden="1">
              <a:extLst>
                <a:ext uri="{63B3BB69-23CF-44E3-9099-C40C66FF867C}">
                  <a14:compatExt spid="_x0000_s27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60</xdr:row>
          <xdr:rowOff>95250</xdr:rowOff>
        </xdr:from>
        <xdr:to>
          <xdr:col>7</xdr:col>
          <xdr:colOff>695325</xdr:colOff>
          <xdr:row>60</xdr:row>
          <xdr:rowOff>314325</xdr:rowOff>
        </xdr:to>
        <xdr:sp macro="" textlink="">
          <xdr:nvSpPr>
            <xdr:cNvPr id="27924" name="Check Box 276" hidden="1">
              <a:extLst>
                <a:ext uri="{63B3BB69-23CF-44E3-9099-C40C66FF867C}">
                  <a14:compatExt spid="_x0000_s27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6</xdr:row>
          <xdr:rowOff>95250</xdr:rowOff>
        </xdr:from>
        <xdr:to>
          <xdr:col>3</xdr:col>
          <xdr:colOff>990600</xdr:colOff>
          <xdr:row>6</xdr:row>
          <xdr:rowOff>314325</xdr:rowOff>
        </xdr:to>
        <xdr:sp macro="" textlink="">
          <xdr:nvSpPr>
            <xdr:cNvPr id="28673" name="Check Box OC1_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xdr:row>
          <xdr:rowOff>95250</xdr:rowOff>
        </xdr:from>
        <xdr:to>
          <xdr:col>4</xdr:col>
          <xdr:colOff>990600</xdr:colOff>
          <xdr:row>6</xdr:row>
          <xdr:rowOff>314325</xdr:rowOff>
        </xdr:to>
        <xdr:sp macro="" textlink="">
          <xdr:nvSpPr>
            <xdr:cNvPr id="28674" name="Check Box OC2_1"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xdr:row>
          <xdr:rowOff>95250</xdr:rowOff>
        </xdr:from>
        <xdr:to>
          <xdr:col>5</xdr:col>
          <xdr:colOff>990600</xdr:colOff>
          <xdr:row>6</xdr:row>
          <xdr:rowOff>314325</xdr:rowOff>
        </xdr:to>
        <xdr:sp macro="" textlink="">
          <xdr:nvSpPr>
            <xdr:cNvPr id="28675" name="Check Box OC3_1"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xdr:row>
          <xdr:rowOff>95250</xdr:rowOff>
        </xdr:from>
        <xdr:to>
          <xdr:col>6</xdr:col>
          <xdr:colOff>990600</xdr:colOff>
          <xdr:row>6</xdr:row>
          <xdr:rowOff>314325</xdr:rowOff>
        </xdr:to>
        <xdr:sp macro="" textlink="">
          <xdr:nvSpPr>
            <xdr:cNvPr id="28676" name="Check Box OC4_1"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xdr:row>
          <xdr:rowOff>95250</xdr:rowOff>
        </xdr:from>
        <xdr:to>
          <xdr:col>7</xdr:col>
          <xdr:colOff>990600</xdr:colOff>
          <xdr:row>6</xdr:row>
          <xdr:rowOff>314325</xdr:rowOff>
        </xdr:to>
        <xdr:sp macro="" textlink="">
          <xdr:nvSpPr>
            <xdr:cNvPr id="28677" name="Check Box OC5_1"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xdr:row>
          <xdr:rowOff>95250</xdr:rowOff>
        </xdr:from>
        <xdr:to>
          <xdr:col>3</xdr:col>
          <xdr:colOff>990600</xdr:colOff>
          <xdr:row>9</xdr:row>
          <xdr:rowOff>314325</xdr:rowOff>
        </xdr:to>
        <xdr:sp macro="" textlink="">
          <xdr:nvSpPr>
            <xdr:cNvPr id="28678" name="Check Box OC1_2"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9</xdr:row>
          <xdr:rowOff>95250</xdr:rowOff>
        </xdr:from>
        <xdr:to>
          <xdr:col>4</xdr:col>
          <xdr:colOff>990600</xdr:colOff>
          <xdr:row>9</xdr:row>
          <xdr:rowOff>314325</xdr:rowOff>
        </xdr:to>
        <xdr:sp macro="" textlink="">
          <xdr:nvSpPr>
            <xdr:cNvPr id="28679" name="Check Box OC2_2"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95250</xdr:rowOff>
        </xdr:from>
        <xdr:to>
          <xdr:col>5</xdr:col>
          <xdr:colOff>990600</xdr:colOff>
          <xdr:row>9</xdr:row>
          <xdr:rowOff>314325</xdr:rowOff>
        </xdr:to>
        <xdr:sp macro="" textlink="">
          <xdr:nvSpPr>
            <xdr:cNvPr id="28680" name="Check Box OC3_2"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xdr:row>
          <xdr:rowOff>95250</xdr:rowOff>
        </xdr:from>
        <xdr:to>
          <xdr:col>6</xdr:col>
          <xdr:colOff>990600</xdr:colOff>
          <xdr:row>9</xdr:row>
          <xdr:rowOff>314325</xdr:rowOff>
        </xdr:to>
        <xdr:sp macro="" textlink="">
          <xdr:nvSpPr>
            <xdr:cNvPr id="28681" name="Check Box OC4_2"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9</xdr:row>
          <xdr:rowOff>95250</xdr:rowOff>
        </xdr:from>
        <xdr:to>
          <xdr:col>7</xdr:col>
          <xdr:colOff>990600</xdr:colOff>
          <xdr:row>9</xdr:row>
          <xdr:rowOff>314325</xdr:rowOff>
        </xdr:to>
        <xdr:sp macro="" textlink="">
          <xdr:nvSpPr>
            <xdr:cNvPr id="28682" name="Check Box OC5_2"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Select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7</xdr:row>
          <xdr:rowOff>19050</xdr:rowOff>
        </xdr:from>
        <xdr:to>
          <xdr:col>3</xdr:col>
          <xdr:colOff>657225</xdr:colOff>
          <xdr:row>7</xdr:row>
          <xdr:rowOff>352425</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8</xdr:row>
          <xdr:rowOff>19050</xdr:rowOff>
        </xdr:from>
        <xdr:to>
          <xdr:col>3</xdr:col>
          <xdr:colOff>657225</xdr:colOff>
          <xdr:row>8</xdr:row>
          <xdr:rowOff>352425</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7</xdr:row>
          <xdr:rowOff>19050</xdr:rowOff>
        </xdr:from>
        <xdr:to>
          <xdr:col>4</xdr:col>
          <xdr:colOff>657225</xdr:colOff>
          <xdr:row>7</xdr:row>
          <xdr:rowOff>352425</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8</xdr:row>
          <xdr:rowOff>19050</xdr:rowOff>
        </xdr:from>
        <xdr:to>
          <xdr:col>4</xdr:col>
          <xdr:colOff>657225</xdr:colOff>
          <xdr:row>8</xdr:row>
          <xdr:rowOff>352425</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7</xdr:row>
          <xdr:rowOff>19050</xdr:rowOff>
        </xdr:from>
        <xdr:to>
          <xdr:col>5</xdr:col>
          <xdr:colOff>657225</xdr:colOff>
          <xdr:row>7</xdr:row>
          <xdr:rowOff>352425</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8</xdr:row>
          <xdr:rowOff>19050</xdr:rowOff>
        </xdr:from>
        <xdr:to>
          <xdr:col>5</xdr:col>
          <xdr:colOff>657225</xdr:colOff>
          <xdr:row>8</xdr:row>
          <xdr:rowOff>352425</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7</xdr:row>
          <xdr:rowOff>19050</xdr:rowOff>
        </xdr:from>
        <xdr:to>
          <xdr:col>6</xdr:col>
          <xdr:colOff>657225</xdr:colOff>
          <xdr:row>7</xdr:row>
          <xdr:rowOff>352425</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8</xdr:row>
          <xdr:rowOff>19050</xdr:rowOff>
        </xdr:from>
        <xdr:to>
          <xdr:col>6</xdr:col>
          <xdr:colOff>657225</xdr:colOff>
          <xdr:row>8</xdr:row>
          <xdr:rowOff>352425</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7</xdr:row>
          <xdr:rowOff>19050</xdr:rowOff>
        </xdr:from>
        <xdr:to>
          <xdr:col>7</xdr:col>
          <xdr:colOff>657225</xdr:colOff>
          <xdr:row>7</xdr:row>
          <xdr:rowOff>352425</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8</xdr:row>
          <xdr:rowOff>19050</xdr:rowOff>
        </xdr:from>
        <xdr:to>
          <xdr:col>7</xdr:col>
          <xdr:colOff>657225</xdr:colOff>
          <xdr:row>8</xdr:row>
          <xdr:rowOff>352425</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10</xdr:row>
          <xdr:rowOff>19050</xdr:rowOff>
        </xdr:from>
        <xdr:to>
          <xdr:col>3</xdr:col>
          <xdr:colOff>657225</xdr:colOff>
          <xdr:row>10</xdr:row>
          <xdr:rowOff>352425</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11</xdr:row>
          <xdr:rowOff>19050</xdr:rowOff>
        </xdr:from>
        <xdr:to>
          <xdr:col>3</xdr:col>
          <xdr:colOff>657225</xdr:colOff>
          <xdr:row>11</xdr:row>
          <xdr:rowOff>352425</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12</xdr:row>
          <xdr:rowOff>19050</xdr:rowOff>
        </xdr:from>
        <xdr:to>
          <xdr:col>3</xdr:col>
          <xdr:colOff>657225</xdr:colOff>
          <xdr:row>12</xdr:row>
          <xdr:rowOff>352425</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13</xdr:row>
          <xdr:rowOff>19050</xdr:rowOff>
        </xdr:from>
        <xdr:to>
          <xdr:col>3</xdr:col>
          <xdr:colOff>657225</xdr:colOff>
          <xdr:row>13</xdr:row>
          <xdr:rowOff>352425</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14</xdr:row>
          <xdr:rowOff>19050</xdr:rowOff>
        </xdr:from>
        <xdr:to>
          <xdr:col>3</xdr:col>
          <xdr:colOff>657225</xdr:colOff>
          <xdr:row>14</xdr:row>
          <xdr:rowOff>352425</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15</xdr:row>
          <xdr:rowOff>19050</xdr:rowOff>
        </xdr:from>
        <xdr:to>
          <xdr:col>3</xdr:col>
          <xdr:colOff>657225</xdr:colOff>
          <xdr:row>15</xdr:row>
          <xdr:rowOff>352425</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16</xdr:row>
          <xdr:rowOff>19050</xdr:rowOff>
        </xdr:from>
        <xdr:to>
          <xdr:col>3</xdr:col>
          <xdr:colOff>657225</xdr:colOff>
          <xdr:row>16</xdr:row>
          <xdr:rowOff>352425</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17</xdr:row>
          <xdr:rowOff>19050</xdr:rowOff>
        </xdr:from>
        <xdr:to>
          <xdr:col>3</xdr:col>
          <xdr:colOff>657225</xdr:colOff>
          <xdr:row>17</xdr:row>
          <xdr:rowOff>352425</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18</xdr:row>
          <xdr:rowOff>19050</xdr:rowOff>
        </xdr:from>
        <xdr:to>
          <xdr:col>3</xdr:col>
          <xdr:colOff>657225</xdr:colOff>
          <xdr:row>18</xdr:row>
          <xdr:rowOff>352425</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19</xdr:row>
          <xdr:rowOff>19050</xdr:rowOff>
        </xdr:from>
        <xdr:to>
          <xdr:col>3</xdr:col>
          <xdr:colOff>657225</xdr:colOff>
          <xdr:row>19</xdr:row>
          <xdr:rowOff>352425</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20</xdr:row>
          <xdr:rowOff>19050</xdr:rowOff>
        </xdr:from>
        <xdr:to>
          <xdr:col>3</xdr:col>
          <xdr:colOff>657225</xdr:colOff>
          <xdr:row>20</xdr:row>
          <xdr:rowOff>352425</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21</xdr:row>
          <xdr:rowOff>19050</xdr:rowOff>
        </xdr:from>
        <xdr:to>
          <xdr:col>3</xdr:col>
          <xdr:colOff>657225</xdr:colOff>
          <xdr:row>21</xdr:row>
          <xdr:rowOff>352425</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22</xdr:row>
          <xdr:rowOff>19050</xdr:rowOff>
        </xdr:from>
        <xdr:to>
          <xdr:col>3</xdr:col>
          <xdr:colOff>657225</xdr:colOff>
          <xdr:row>22</xdr:row>
          <xdr:rowOff>352425</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23</xdr:row>
          <xdr:rowOff>19050</xdr:rowOff>
        </xdr:from>
        <xdr:to>
          <xdr:col>3</xdr:col>
          <xdr:colOff>657225</xdr:colOff>
          <xdr:row>23</xdr:row>
          <xdr:rowOff>352425</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24</xdr:row>
          <xdr:rowOff>19050</xdr:rowOff>
        </xdr:from>
        <xdr:to>
          <xdr:col>3</xdr:col>
          <xdr:colOff>657225</xdr:colOff>
          <xdr:row>24</xdr:row>
          <xdr:rowOff>352425</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10</xdr:row>
          <xdr:rowOff>19050</xdr:rowOff>
        </xdr:from>
        <xdr:to>
          <xdr:col>4</xdr:col>
          <xdr:colOff>657225</xdr:colOff>
          <xdr:row>10</xdr:row>
          <xdr:rowOff>352425</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11</xdr:row>
          <xdr:rowOff>19050</xdr:rowOff>
        </xdr:from>
        <xdr:to>
          <xdr:col>4</xdr:col>
          <xdr:colOff>657225</xdr:colOff>
          <xdr:row>11</xdr:row>
          <xdr:rowOff>352425</xdr:rowOff>
        </xdr:to>
        <xdr:sp macro="" textlink="">
          <xdr:nvSpPr>
            <xdr:cNvPr id="28710" name="Check Box 38" hidden="1">
              <a:extLst>
                <a:ext uri="{63B3BB69-23CF-44E3-9099-C40C66FF867C}">
                  <a14:compatExt spid="_x0000_s28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12</xdr:row>
          <xdr:rowOff>19050</xdr:rowOff>
        </xdr:from>
        <xdr:to>
          <xdr:col>4</xdr:col>
          <xdr:colOff>657225</xdr:colOff>
          <xdr:row>12</xdr:row>
          <xdr:rowOff>352425</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13</xdr:row>
          <xdr:rowOff>19050</xdr:rowOff>
        </xdr:from>
        <xdr:to>
          <xdr:col>4</xdr:col>
          <xdr:colOff>657225</xdr:colOff>
          <xdr:row>13</xdr:row>
          <xdr:rowOff>352425</xdr:rowOff>
        </xdr:to>
        <xdr:sp macro="" textlink="">
          <xdr:nvSpPr>
            <xdr:cNvPr id="28712" name="Check Box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14</xdr:row>
          <xdr:rowOff>19050</xdr:rowOff>
        </xdr:from>
        <xdr:to>
          <xdr:col>4</xdr:col>
          <xdr:colOff>657225</xdr:colOff>
          <xdr:row>14</xdr:row>
          <xdr:rowOff>352425</xdr:rowOff>
        </xdr:to>
        <xdr:sp macro="" textlink="">
          <xdr:nvSpPr>
            <xdr:cNvPr id="28713" name="Check Box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15</xdr:row>
          <xdr:rowOff>19050</xdr:rowOff>
        </xdr:from>
        <xdr:to>
          <xdr:col>4</xdr:col>
          <xdr:colOff>657225</xdr:colOff>
          <xdr:row>15</xdr:row>
          <xdr:rowOff>352425</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16</xdr:row>
          <xdr:rowOff>19050</xdr:rowOff>
        </xdr:from>
        <xdr:to>
          <xdr:col>4</xdr:col>
          <xdr:colOff>657225</xdr:colOff>
          <xdr:row>16</xdr:row>
          <xdr:rowOff>352425</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17</xdr:row>
          <xdr:rowOff>19050</xdr:rowOff>
        </xdr:from>
        <xdr:to>
          <xdr:col>4</xdr:col>
          <xdr:colOff>657225</xdr:colOff>
          <xdr:row>17</xdr:row>
          <xdr:rowOff>352425</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18</xdr:row>
          <xdr:rowOff>19050</xdr:rowOff>
        </xdr:from>
        <xdr:to>
          <xdr:col>4</xdr:col>
          <xdr:colOff>657225</xdr:colOff>
          <xdr:row>18</xdr:row>
          <xdr:rowOff>352425</xdr:rowOff>
        </xdr:to>
        <xdr:sp macro="" textlink="">
          <xdr:nvSpPr>
            <xdr:cNvPr id="28717" name="Check Box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19</xdr:row>
          <xdr:rowOff>19050</xdr:rowOff>
        </xdr:from>
        <xdr:to>
          <xdr:col>4</xdr:col>
          <xdr:colOff>657225</xdr:colOff>
          <xdr:row>19</xdr:row>
          <xdr:rowOff>352425</xdr:rowOff>
        </xdr:to>
        <xdr:sp macro="" textlink="">
          <xdr:nvSpPr>
            <xdr:cNvPr id="28718" name="Check Box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20</xdr:row>
          <xdr:rowOff>19050</xdr:rowOff>
        </xdr:from>
        <xdr:to>
          <xdr:col>4</xdr:col>
          <xdr:colOff>657225</xdr:colOff>
          <xdr:row>20</xdr:row>
          <xdr:rowOff>352425</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21</xdr:row>
          <xdr:rowOff>19050</xdr:rowOff>
        </xdr:from>
        <xdr:to>
          <xdr:col>4</xdr:col>
          <xdr:colOff>657225</xdr:colOff>
          <xdr:row>21</xdr:row>
          <xdr:rowOff>352425</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22</xdr:row>
          <xdr:rowOff>19050</xdr:rowOff>
        </xdr:from>
        <xdr:to>
          <xdr:col>4</xdr:col>
          <xdr:colOff>657225</xdr:colOff>
          <xdr:row>22</xdr:row>
          <xdr:rowOff>352425</xdr:rowOff>
        </xdr:to>
        <xdr:sp macro="" textlink="">
          <xdr:nvSpPr>
            <xdr:cNvPr id="28721" name="Check Box 49" hidden="1">
              <a:extLst>
                <a:ext uri="{63B3BB69-23CF-44E3-9099-C40C66FF867C}">
                  <a14:compatExt spid="_x0000_s28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23</xdr:row>
          <xdr:rowOff>19050</xdr:rowOff>
        </xdr:from>
        <xdr:to>
          <xdr:col>4</xdr:col>
          <xdr:colOff>657225</xdr:colOff>
          <xdr:row>23</xdr:row>
          <xdr:rowOff>352425</xdr:rowOff>
        </xdr:to>
        <xdr:sp macro="" textlink="">
          <xdr:nvSpPr>
            <xdr:cNvPr id="28722" name="Check Box 50" hidden="1">
              <a:extLst>
                <a:ext uri="{63B3BB69-23CF-44E3-9099-C40C66FF867C}">
                  <a14:compatExt spid="_x0000_s28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24</xdr:row>
          <xdr:rowOff>19050</xdr:rowOff>
        </xdr:from>
        <xdr:to>
          <xdr:col>4</xdr:col>
          <xdr:colOff>657225</xdr:colOff>
          <xdr:row>24</xdr:row>
          <xdr:rowOff>352425</xdr:rowOff>
        </xdr:to>
        <xdr:sp macro="" textlink="">
          <xdr:nvSpPr>
            <xdr:cNvPr id="28723" name="Check Box 51" hidden="1">
              <a:extLst>
                <a:ext uri="{63B3BB69-23CF-44E3-9099-C40C66FF867C}">
                  <a14:compatExt spid="_x0000_s28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10</xdr:row>
          <xdr:rowOff>19050</xdr:rowOff>
        </xdr:from>
        <xdr:to>
          <xdr:col>5</xdr:col>
          <xdr:colOff>657225</xdr:colOff>
          <xdr:row>10</xdr:row>
          <xdr:rowOff>352425</xdr:rowOff>
        </xdr:to>
        <xdr:sp macro="" textlink="">
          <xdr:nvSpPr>
            <xdr:cNvPr id="28724" name="Check Box 52" hidden="1">
              <a:extLst>
                <a:ext uri="{63B3BB69-23CF-44E3-9099-C40C66FF867C}">
                  <a14:compatExt spid="_x0000_s28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11</xdr:row>
          <xdr:rowOff>19050</xdr:rowOff>
        </xdr:from>
        <xdr:to>
          <xdr:col>5</xdr:col>
          <xdr:colOff>657225</xdr:colOff>
          <xdr:row>11</xdr:row>
          <xdr:rowOff>352425</xdr:rowOff>
        </xdr:to>
        <xdr:sp macro="" textlink="">
          <xdr:nvSpPr>
            <xdr:cNvPr id="28725" name="Check Box 53" hidden="1">
              <a:extLst>
                <a:ext uri="{63B3BB69-23CF-44E3-9099-C40C66FF867C}">
                  <a14:compatExt spid="_x0000_s28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12</xdr:row>
          <xdr:rowOff>19050</xdr:rowOff>
        </xdr:from>
        <xdr:to>
          <xdr:col>5</xdr:col>
          <xdr:colOff>657225</xdr:colOff>
          <xdr:row>12</xdr:row>
          <xdr:rowOff>352425</xdr:rowOff>
        </xdr:to>
        <xdr:sp macro="" textlink="">
          <xdr:nvSpPr>
            <xdr:cNvPr id="28726" name="Check Box 54" hidden="1">
              <a:extLst>
                <a:ext uri="{63B3BB69-23CF-44E3-9099-C40C66FF867C}">
                  <a14:compatExt spid="_x0000_s28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13</xdr:row>
          <xdr:rowOff>19050</xdr:rowOff>
        </xdr:from>
        <xdr:to>
          <xdr:col>5</xdr:col>
          <xdr:colOff>657225</xdr:colOff>
          <xdr:row>13</xdr:row>
          <xdr:rowOff>352425</xdr:rowOff>
        </xdr:to>
        <xdr:sp macro="" textlink="">
          <xdr:nvSpPr>
            <xdr:cNvPr id="28727" name="Check Box 55" hidden="1">
              <a:extLst>
                <a:ext uri="{63B3BB69-23CF-44E3-9099-C40C66FF867C}">
                  <a14:compatExt spid="_x0000_s28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14</xdr:row>
          <xdr:rowOff>19050</xdr:rowOff>
        </xdr:from>
        <xdr:to>
          <xdr:col>5</xdr:col>
          <xdr:colOff>657225</xdr:colOff>
          <xdr:row>14</xdr:row>
          <xdr:rowOff>352425</xdr:rowOff>
        </xdr:to>
        <xdr:sp macro="" textlink="">
          <xdr:nvSpPr>
            <xdr:cNvPr id="28728" name="Check Box 56" hidden="1">
              <a:extLst>
                <a:ext uri="{63B3BB69-23CF-44E3-9099-C40C66FF867C}">
                  <a14:compatExt spid="_x0000_s28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15</xdr:row>
          <xdr:rowOff>19050</xdr:rowOff>
        </xdr:from>
        <xdr:to>
          <xdr:col>5</xdr:col>
          <xdr:colOff>657225</xdr:colOff>
          <xdr:row>15</xdr:row>
          <xdr:rowOff>352425</xdr:rowOff>
        </xdr:to>
        <xdr:sp macro="" textlink="">
          <xdr:nvSpPr>
            <xdr:cNvPr id="28729" name="Check Box 57" hidden="1">
              <a:extLst>
                <a:ext uri="{63B3BB69-23CF-44E3-9099-C40C66FF867C}">
                  <a14:compatExt spid="_x0000_s28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16</xdr:row>
          <xdr:rowOff>19050</xdr:rowOff>
        </xdr:from>
        <xdr:to>
          <xdr:col>5</xdr:col>
          <xdr:colOff>657225</xdr:colOff>
          <xdr:row>16</xdr:row>
          <xdr:rowOff>352425</xdr:rowOff>
        </xdr:to>
        <xdr:sp macro="" textlink="">
          <xdr:nvSpPr>
            <xdr:cNvPr id="28730" name="Check Box 58" hidden="1">
              <a:extLst>
                <a:ext uri="{63B3BB69-23CF-44E3-9099-C40C66FF867C}">
                  <a14:compatExt spid="_x0000_s28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17</xdr:row>
          <xdr:rowOff>19050</xdr:rowOff>
        </xdr:from>
        <xdr:to>
          <xdr:col>5</xdr:col>
          <xdr:colOff>657225</xdr:colOff>
          <xdr:row>17</xdr:row>
          <xdr:rowOff>352425</xdr:rowOff>
        </xdr:to>
        <xdr:sp macro="" textlink="">
          <xdr:nvSpPr>
            <xdr:cNvPr id="28731" name="Check Box 59" hidden="1">
              <a:extLst>
                <a:ext uri="{63B3BB69-23CF-44E3-9099-C40C66FF867C}">
                  <a14:compatExt spid="_x0000_s28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18</xdr:row>
          <xdr:rowOff>19050</xdr:rowOff>
        </xdr:from>
        <xdr:to>
          <xdr:col>5</xdr:col>
          <xdr:colOff>657225</xdr:colOff>
          <xdr:row>18</xdr:row>
          <xdr:rowOff>352425</xdr:rowOff>
        </xdr:to>
        <xdr:sp macro="" textlink="">
          <xdr:nvSpPr>
            <xdr:cNvPr id="28732" name="Check Box 60" hidden="1">
              <a:extLst>
                <a:ext uri="{63B3BB69-23CF-44E3-9099-C40C66FF867C}">
                  <a14:compatExt spid="_x0000_s28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19</xdr:row>
          <xdr:rowOff>19050</xdr:rowOff>
        </xdr:from>
        <xdr:to>
          <xdr:col>5</xdr:col>
          <xdr:colOff>657225</xdr:colOff>
          <xdr:row>19</xdr:row>
          <xdr:rowOff>352425</xdr:rowOff>
        </xdr:to>
        <xdr:sp macro="" textlink="">
          <xdr:nvSpPr>
            <xdr:cNvPr id="28733" name="Check Box 61" hidden="1">
              <a:extLst>
                <a:ext uri="{63B3BB69-23CF-44E3-9099-C40C66FF867C}">
                  <a14:compatExt spid="_x0000_s28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20</xdr:row>
          <xdr:rowOff>19050</xdr:rowOff>
        </xdr:from>
        <xdr:to>
          <xdr:col>5</xdr:col>
          <xdr:colOff>657225</xdr:colOff>
          <xdr:row>20</xdr:row>
          <xdr:rowOff>352425</xdr:rowOff>
        </xdr:to>
        <xdr:sp macro="" textlink="">
          <xdr:nvSpPr>
            <xdr:cNvPr id="28734" name="Check Box 62" hidden="1">
              <a:extLst>
                <a:ext uri="{63B3BB69-23CF-44E3-9099-C40C66FF867C}">
                  <a14:compatExt spid="_x0000_s28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21</xdr:row>
          <xdr:rowOff>19050</xdr:rowOff>
        </xdr:from>
        <xdr:to>
          <xdr:col>5</xdr:col>
          <xdr:colOff>657225</xdr:colOff>
          <xdr:row>21</xdr:row>
          <xdr:rowOff>352425</xdr:rowOff>
        </xdr:to>
        <xdr:sp macro="" textlink="">
          <xdr:nvSpPr>
            <xdr:cNvPr id="28735" name="Check Box 63" hidden="1">
              <a:extLst>
                <a:ext uri="{63B3BB69-23CF-44E3-9099-C40C66FF867C}">
                  <a14:compatExt spid="_x0000_s28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22</xdr:row>
          <xdr:rowOff>19050</xdr:rowOff>
        </xdr:from>
        <xdr:to>
          <xdr:col>5</xdr:col>
          <xdr:colOff>657225</xdr:colOff>
          <xdr:row>22</xdr:row>
          <xdr:rowOff>352425</xdr:rowOff>
        </xdr:to>
        <xdr:sp macro="" textlink="">
          <xdr:nvSpPr>
            <xdr:cNvPr id="28736" name="Check Box 64" hidden="1">
              <a:extLst>
                <a:ext uri="{63B3BB69-23CF-44E3-9099-C40C66FF867C}">
                  <a14:compatExt spid="_x0000_s28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23</xdr:row>
          <xdr:rowOff>19050</xdr:rowOff>
        </xdr:from>
        <xdr:to>
          <xdr:col>5</xdr:col>
          <xdr:colOff>657225</xdr:colOff>
          <xdr:row>23</xdr:row>
          <xdr:rowOff>352425</xdr:rowOff>
        </xdr:to>
        <xdr:sp macro="" textlink="">
          <xdr:nvSpPr>
            <xdr:cNvPr id="28737" name="Check Box 65" hidden="1">
              <a:extLst>
                <a:ext uri="{63B3BB69-23CF-44E3-9099-C40C66FF867C}">
                  <a14:compatExt spid="_x0000_s28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24</xdr:row>
          <xdr:rowOff>19050</xdr:rowOff>
        </xdr:from>
        <xdr:to>
          <xdr:col>5</xdr:col>
          <xdr:colOff>657225</xdr:colOff>
          <xdr:row>24</xdr:row>
          <xdr:rowOff>352425</xdr:rowOff>
        </xdr:to>
        <xdr:sp macro="" textlink="">
          <xdr:nvSpPr>
            <xdr:cNvPr id="28738" name="Check Box 66" hidden="1">
              <a:extLst>
                <a:ext uri="{63B3BB69-23CF-44E3-9099-C40C66FF867C}">
                  <a14:compatExt spid="_x0000_s28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10</xdr:row>
          <xdr:rowOff>19050</xdr:rowOff>
        </xdr:from>
        <xdr:to>
          <xdr:col>6</xdr:col>
          <xdr:colOff>657225</xdr:colOff>
          <xdr:row>10</xdr:row>
          <xdr:rowOff>352425</xdr:rowOff>
        </xdr:to>
        <xdr:sp macro="" textlink="">
          <xdr:nvSpPr>
            <xdr:cNvPr id="28739" name="Check Box 67" hidden="1">
              <a:extLst>
                <a:ext uri="{63B3BB69-23CF-44E3-9099-C40C66FF867C}">
                  <a14:compatExt spid="_x0000_s28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11</xdr:row>
          <xdr:rowOff>19050</xdr:rowOff>
        </xdr:from>
        <xdr:to>
          <xdr:col>6</xdr:col>
          <xdr:colOff>657225</xdr:colOff>
          <xdr:row>11</xdr:row>
          <xdr:rowOff>352425</xdr:rowOff>
        </xdr:to>
        <xdr:sp macro="" textlink="">
          <xdr:nvSpPr>
            <xdr:cNvPr id="28740" name="Check Box 68" hidden="1">
              <a:extLst>
                <a:ext uri="{63B3BB69-23CF-44E3-9099-C40C66FF867C}">
                  <a14:compatExt spid="_x0000_s28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12</xdr:row>
          <xdr:rowOff>19050</xdr:rowOff>
        </xdr:from>
        <xdr:to>
          <xdr:col>6</xdr:col>
          <xdr:colOff>657225</xdr:colOff>
          <xdr:row>12</xdr:row>
          <xdr:rowOff>352425</xdr:rowOff>
        </xdr:to>
        <xdr:sp macro="" textlink="">
          <xdr:nvSpPr>
            <xdr:cNvPr id="28741" name="Check Box 69" hidden="1">
              <a:extLst>
                <a:ext uri="{63B3BB69-23CF-44E3-9099-C40C66FF867C}">
                  <a14:compatExt spid="_x0000_s28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13</xdr:row>
          <xdr:rowOff>19050</xdr:rowOff>
        </xdr:from>
        <xdr:to>
          <xdr:col>6</xdr:col>
          <xdr:colOff>657225</xdr:colOff>
          <xdr:row>13</xdr:row>
          <xdr:rowOff>352425</xdr:rowOff>
        </xdr:to>
        <xdr:sp macro="" textlink="">
          <xdr:nvSpPr>
            <xdr:cNvPr id="28742" name="Check Box 70" hidden="1">
              <a:extLst>
                <a:ext uri="{63B3BB69-23CF-44E3-9099-C40C66FF867C}">
                  <a14:compatExt spid="_x0000_s28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14</xdr:row>
          <xdr:rowOff>19050</xdr:rowOff>
        </xdr:from>
        <xdr:to>
          <xdr:col>6</xdr:col>
          <xdr:colOff>657225</xdr:colOff>
          <xdr:row>14</xdr:row>
          <xdr:rowOff>352425</xdr:rowOff>
        </xdr:to>
        <xdr:sp macro="" textlink="">
          <xdr:nvSpPr>
            <xdr:cNvPr id="28743" name="Check Box 71" hidden="1">
              <a:extLst>
                <a:ext uri="{63B3BB69-23CF-44E3-9099-C40C66FF867C}">
                  <a14:compatExt spid="_x0000_s28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15</xdr:row>
          <xdr:rowOff>19050</xdr:rowOff>
        </xdr:from>
        <xdr:to>
          <xdr:col>6</xdr:col>
          <xdr:colOff>657225</xdr:colOff>
          <xdr:row>15</xdr:row>
          <xdr:rowOff>352425</xdr:rowOff>
        </xdr:to>
        <xdr:sp macro="" textlink="">
          <xdr:nvSpPr>
            <xdr:cNvPr id="28744" name="Check Box 72" hidden="1">
              <a:extLst>
                <a:ext uri="{63B3BB69-23CF-44E3-9099-C40C66FF867C}">
                  <a14:compatExt spid="_x0000_s28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16</xdr:row>
          <xdr:rowOff>19050</xdr:rowOff>
        </xdr:from>
        <xdr:to>
          <xdr:col>6</xdr:col>
          <xdr:colOff>657225</xdr:colOff>
          <xdr:row>16</xdr:row>
          <xdr:rowOff>352425</xdr:rowOff>
        </xdr:to>
        <xdr:sp macro="" textlink="">
          <xdr:nvSpPr>
            <xdr:cNvPr id="28745" name="Check Box 73" hidden="1">
              <a:extLst>
                <a:ext uri="{63B3BB69-23CF-44E3-9099-C40C66FF867C}">
                  <a14:compatExt spid="_x0000_s28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17</xdr:row>
          <xdr:rowOff>19050</xdr:rowOff>
        </xdr:from>
        <xdr:to>
          <xdr:col>6</xdr:col>
          <xdr:colOff>657225</xdr:colOff>
          <xdr:row>17</xdr:row>
          <xdr:rowOff>352425</xdr:rowOff>
        </xdr:to>
        <xdr:sp macro="" textlink="">
          <xdr:nvSpPr>
            <xdr:cNvPr id="28746" name="Check Box 74" hidden="1">
              <a:extLst>
                <a:ext uri="{63B3BB69-23CF-44E3-9099-C40C66FF867C}">
                  <a14:compatExt spid="_x0000_s28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18</xdr:row>
          <xdr:rowOff>19050</xdr:rowOff>
        </xdr:from>
        <xdr:to>
          <xdr:col>6</xdr:col>
          <xdr:colOff>657225</xdr:colOff>
          <xdr:row>18</xdr:row>
          <xdr:rowOff>352425</xdr:rowOff>
        </xdr:to>
        <xdr:sp macro="" textlink="">
          <xdr:nvSpPr>
            <xdr:cNvPr id="28747" name="Check Box 75" hidden="1">
              <a:extLst>
                <a:ext uri="{63B3BB69-23CF-44E3-9099-C40C66FF867C}">
                  <a14:compatExt spid="_x0000_s28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19</xdr:row>
          <xdr:rowOff>19050</xdr:rowOff>
        </xdr:from>
        <xdr:to>
          <xdr:col>6</xdr:col>
          <xdr:colOff>657225</xdr:colOff>
          <xdr:row>19</xdr:row>
          <xdr:rowOff>352425</xdr:rowOff>
        </xdr:to>
        <xdr:sp macro="" textlink="">
          <xdr:nvSpPr>
            <xdr:cNvPr id="28748" name="Check Box 76" hidden="1">
              <a:extLst>
                <a:ext uri="{63B3BB69-23CF-44E3-9099-C40C66FF867C}">
                  <a14:compatExt spid="_x0000_s28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20</xdr:row>
          <xdr:rowOff>19050</xdr:rowOff>
        </xdr:from>
        <xdr:to>
          <xdr:col>6</xdr:col>
          <xdr:colOff>657225</xdr:colOff>
          <xdr:row>20</xdr:row>
          <xdr:rowOff>352425</xdr:rowOff>
        </xdr:to>
        <xdr:sp macro="" textlink="">
          <xdr:nvSpPr>
            <xdr:cNvPr id="28749" name="Check Box 77" hidden="1">
              <a:extLst>
                <a:ext uri="{63B3BB69-23CF-44E3-9099-C40C66FF867C}">
                  <a14:compatExt spid="_x0000_s28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21</xdr:row>
          <xdr:rowOff>19050</xdr:rowOff>
        </xdr:from>
        <xdr:to>
          <xdr:col>6</xdr:col>
          <xdr:colOff>657225</xdr:colOff>
          <xdr:row>21</xdr:row>
          <xdr:rowOff>352425</xdr:rowOff>
        </xdr:to>
        <xdr:sp macro="" textlink="">
          <xdr:nvSpPr>
            <xdr:cNvPr id="28750" name="Check Box 78" hidden="1">
              <a:extLst>
                <a:ext uri="{63B3BB69-23CF-44E3-9099-C40C66FF867C}">
                  <a14:compatExt spid="_x0000_s28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22</xdr:row>
          <xdr:rowOff>19050</xdr:rowOff>
        </xdr:from>
        <xdr:to>
          <xdr:col>6</xdr:col>
          <xdr:colOff>657225</xdr:colOff>
          <xdr:row>22</xdr:row>
          <xdr:rowOff>352425</xdr:rowOff>
        </xdr:to>
        <xdr:sp macro="" textlink="">
          <xdr:nvSpPr>
            <xdr:cNvPr id="28751" name="Check Box 79" hidden="1">
              <a:extLst>
                <a:ext uri="{63B3BB69-23CF-44E3-9099-C40C66FF867C}">
                  <a14:compatExt spid="_x0000_s28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23</xdr:row>
          <xdr:rowOff>19050</xdr:rowOff>
        </xdr:from>
        <xdr:to>
          <xdr:col>6</xdr:col>
          <xdr:colOff>657225</xdr:colOff>
          <xdr:row>23</xdr:row>
          <xdr:rowOff>352425</xdr:rowOff>
        </xdr:to>
        <xdr:sp macro="" textlink="">
          <xdr:nvSpPr>
            <xdr:cNvPr id="28752" name="Check Box 80" hidden="1">
              <a:extLst>
                <a:ext uri="{63B3BB69-23CF-44E3-9099-C40C66FF867C}">
                  <a14:compatExt spid="_x0000_s28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24</xdr:row>
          <xdr:rowOff>19050</xdr:rowOff>
        </xdr:from>
        <xdr:to>
          <xdr:col>6</xdr:col>
          <xdr:colOff>657225</xdr:colOff>
          <xdr:row>24</xdr:row>
          <xdr:rowOff>352425</xdr:rowOff>
        </xdr:to>
        <xdr:sp macro="" textlink="">
          <xdr:nvSpPr>
            <xdr:cNvPr id="28753" name="Check Box 81" hidden="1">
              <a:extLst>
                <a:ext uri="{63B3BB69-23CF-44E3-9099-C40C66FF867C}">
                  <a14:compatExt spid="_x0000_s28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10</xdr:row>
          <xdr:rowOff>19050</xdr:rowOff>
        </xdr:from>
        <xdr:to>
          <xdr:col>7</xdr:col>
          <xdr:colOff>657225</xdr:colOff>
          <xdr:row>10</xdr:row>
          <xdr:rowOff>352425</xdr:rowOff>
        </xdr:to>
        <xdr:sp macro="" textlink="">
          <xdr:nvSpPr>
            <xdr:cNvPr id="28754" name="Check Box 82" hidden="1">
              <a:extLst>
                <a:ext uri="{63B3BB69-23CF-44E3-9099-C40C66FF867C}">
                  <a14:compatExt spid="_x0000_s28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11</xdr:row>
          <xdr:rowOff>19050</xdr:rowOff>
        </xdr:from>
        <xdr:to>
          <xdr:col>7</xdr:col>
          <xdr:colOff>657225</xdr:colOff>
          <xdr:row>11</xdr:row>
          <xdr:rowOff>352425</xdr:rowOff>
        </xdr:to>
        <xdr:sp macro="" textlink="">
          <xdr:nvSpPr>
            <xdr:cNvPr id="28755" name="Check Box 83" hidden="1">
              <a:extLst>
                <a:ext uri="{63B3BB69-23CF-44E3-9099-C40C66FF867C}">
                  <a14:compatExt spid="_x0000_s28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12</xdr:row>
          <xdr:rowOff>19050</xdr:rowOff>
        </xdr:from>
        <xdr:to>
          <xdr:col>7</xdr:col>
          <xdr:colOff>657225</xdr:colOff>
          <xdr:row>12</xdr:row>
          <xdr:rowOff>352425</xdr:rowOff>
        </xdr:to>
        <xdr:sp macro="" textlink="">
          <xdr:nvSpPr>
            <xdr:cNvPr id="28756" name="Check Box 84" hidden="1">
              <a:extLst>
                <a:ext uri="{63B3BB69-23CF-44E3-9099-C40C66FF867C}">
                  <a14:compatExt spid="_x0000_s28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13</xdr:row>
          <xdr:rowOff>19050</xdr:rowOff>
        </xdr:from>
        <xdr:to>
          <xdr:col>7</xdr:col>
          <xdr:colOff>657225</xdr:colOff>
          <xdr:row>13</xdr:row>
          <xdr:rowOff>352425</xdr:rowOff>
        </xdr:to>
        <xdr:sp macro="" textlink="">
          <xdr:nvSpPr>
            <xdr:cNvPr id="28757" name="Check Box 85" hidden="1">
              <a:extLst>
                <a:ext uri="{63B3BB69-23CF-44E3-9099-C40C66FF867C}">
                  <a14:compatExt spid="_x0000_s28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14</xdr:row>
          <xdr:rowOff>19050</xdr:rowOff>
        </xdr:from>
        <xdr:to>
          <xdr:col>7</xdr:col>
          <xdr:colOff>657225</xdr:colOff>
          <xdr:row>14</xdr:row>
          <xdr:rowOff>352425</xdr:rowOff>
        </xdr:to>
        <xdr:sp macro="" textlink="">
          <xdr:nvSpPr>
            <xdr:cNvPr id="28758" name="Check Box 86" hidden="1">
              <a:extLst>
                <a:ext uri="{63B3BB69-23CF-44E3-9099-C40C66FF867C}">
                  <a14:compatExt spid="_x0000_s28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15</xdr:row>
          <xdr:rowOff>19050</xdr:rowOff>
        </xdr:from>
        <xdr:to>
          <xdr:col>7</xdr:col>
          <xdr:colOff>657225</xdr:colOff>
          <xdr:row>15</xdr:row>
          <xdr:rowOff>352425</xdr:rowOff>
        </xdr:to>
        <xdr:sp macro="" textlink="">
          <xdr:nvSpPr>
            <xdr:cNvPr id="28759" name="Check Box 87" hidden="1">
              <a:extLst>
                <a:ext uri="{63B3BB69-23CF-44E3-9099-C40C66FF867C}">
                  <a14:compatExt spid="_x0000_s28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16</xdr:row>
          <xdr:rowOff>19050</xdr:rowOff>
        </xdr:from>
        <xdr:to>
          <xdr:col>7</xdr:col>
          <xdr:colOff>657225</xdr:colOff>
          <xdr:row>16</xdr:row>
          <xdr:rowOff>352425</xdr:rowOff>
        </xdr:to>
        <xdr:sp macro="" textlink="">
          <xdr:nvSpPr>
            <xdr:cNvPr id="28760" name="Check Box 88" hidden="1">
              <a:extLst>
                <a:ext uri="{63B3BB69-23CF-44E3-9099-C40C66FF867C}">
                  <a14:compatExt spid="_x0000_s28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17</xdr:row>
          <xdr:rowOff>19050</xdr:rowOff>
        </xdr:from>
        <xdr:to>
          <xdr:col>7</xdr:col>
          <xdr:colOff>657225</xdr:colOff>
          <xdr:row>17</xdr:row>
          <xdr:rowOff>352425</xdr:rowOff>
        </xdr:to>
        <xdr:sp macro="" textlink="">
          <xdr:nvSpPr>
            <xdr:cNvPr id="28761" name="Check Box 89" hidden="1">
              <a:extLst>
                <a:ext uri="{63B3BB69-23CF-44E3-9099-C40C66FF867C}">
                  <a14:compatExt spid="_x0000_s28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18</xdr:row>
          <xdr:rowOff>19050</xdr:rowOff>
        </xdr:from>
        <xdr:to>
          <xdr:col>7</xdr:col>
          <xdr:colOff>657225</xdr:colOff>
          <xdr:row>18</xdr:row>
          <xdr:rowOff>352425</xdr:rowOff>
        </xdr:to>
        <xdr:sp macro="" textlink="">
          <xdr:nvSpPr>
            <xdr:cNvPr id="28762" name="Check Box 90" hidden="1">
              <a:extLst>
                <a:ext uri="{63B3BB69-23CF-44E3-9099-C40C66FF867C}">
                  <a14:compatExt spid="_x0000_s28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19</xdr:row>
          <xdr:rowOff>19050</xdr:rowOff>
        </xdr:from>
        <xdr:to>
          <xdr:col>7</xdr:col>
          <xdr:colOff>657225</xdr:colOff>
          <xdr:row>19</xdr:row>
          <xdr:rowOff>352425</xdr:rowOff>
        </xdr:to>
        <xdr:sp macro="" textlink="">
          <xdr:nvSpPr>
            <xdr:cNvPr id="28763" name="Check Box 91" hidden="1">
              <a:extLst>
                <a:ext uri="{63B3BB69-23CF-44E3-9099-C40C66FF867C}">
                  <a14:compatExt spid="_x0000_s28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20</xdr:row>
          <xdr:rowOff>19050</xdr:rowOff>
        </xdr:from>
        <xdr:to>
          <xdr:col>7</xdr:col>
          <xdr:colOff>657225</xdr:colOff>
          <xdr:row>20</xdr:row>
          <xdr:rowOff>352425</xdr:rowOff>
        </xdr:to>
        <xdr:sp macro="" textlink="">
          <xdr:nvSpPr>
            <xdr:cNvPr id="28764" name="Check Box 92" hidden="1">
              <a:extLst>
                <a:ext uri="{63B3BB69-23CF-44E3-9099-C40C66FF867C}">
                  <a14:compatExt spid="_x0000_s28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21</xdr:row>
          <xdr:rowOff>19050</xdr:rowOff>
        </xdr:from>
        <xdr:to>
          <xdr:col>7</xdr:col>
          <xdr:colOff>657225</xdr:colOff>
          <xdr:row>21</xdr:row>
          <xdr:rowOff>352425</xdr:rowOff>
        </xdr:to>
        <xdr:sp macro="" textlink="">
          <xdr:nvSpPr>
            <xdr:cNvPr id="28765" name="Check Box 93" hidden="1">
              <a:extLst>
                <a:ext uri="{63B3BB69-23CF-44E3-9099-C40C66FF867C}">
                  <a14:compatExt spid="_x0000_s28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22</xdr:row>
          <xdr:rowOff>19050</xdr:rowOff>
        </xdr:from>
        <xdr:to>
          <xdr:col>7</xdr:col>
          <xdr:colOff>657225</xdr:colOff>
          <xdr:row>22</xdr:row>
          <xdr:rowOff>352425</xdr:rowOff>
        </xdr:to>
        <xdr:sp macro="" textlink="">
          <xdr:nvSpPr>
            <xdr:cNvPr id="28766" name="Check Box 94" hidden="1">
              <a:extLst>
                <a:ext uri="{63B3BB69-23CF-44E3-9099-C40C66FF867C}">
                  <a14:compatExt spid="_x0000_s28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23</xdr:row>
          <xdr:rowOff>19050</xdr:rowOff>
        </xdr:from>
        <xdr:to>
          <xdr:col>7</xdr:col>
          <xdr:colOff>657225</xdr:colOff>
          <xdr:row>23</xdr:row>
          <xdr:rowOff>352425</xdr:rowOff>
        </xdr:to>
        <xdr:sp macro="" textlink="">
          <xdr:nvSpPr>
            <xdr:cNvPr id="28767" name="Check Box 95" hidden="1">
              <a:extLst>
                <a:ext uri="{63B3BB69-23CF-44E3-9099-C40C66FF867C}">
                  <a14:compatExt spid="_x0000_s28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24</xdr:row>
          <xdr:rowOff>19050</xdr:rowOff>
        </xdr:from>
        <xdr:to>
          <xdr:col>7</xdr:col>
          <xdr:colOff>657225</xdr:colOff>
          <xdr:row>24</xdr:row>
          <xdr:rowOff>352425</xdr:rowOff>
        </xdr:to>
        <xdr:sp macro="" textlink="">
          <xdr:nvSpPr>
            <xdr:cNvPr id="28768" name="Check Box 96" hidden="1">
              <a:extLst>
                <a:ext uri="{63B3BB69-23CF-44E3-9099-C40C66FF867C}">
                  <a14:compatExt spid="_x0000_s28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zhang/Work%20Folders/Desktop/Survey%20Project/2018%20BSB%20Bank%20Survey.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mzhang/Work%20Folders/Desktop/Survey%20Project/2020%20BSB%20Bank%20Survey%20draft.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1"/>
      <sheetName val="CEEMEA"/>
      <sheetName val="Asia Pacific"/>
      <sheetName val="Western Europe"/>
      <sheetName val="North America"/>
      <sheetName val="South America"/>
      <sheetName val="Responses"/>
      <sheetName val="upsundocycle"/>
      <sheetName val="upsundo"/>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1"/>
      <sheetName val="Central&amp; Eastern Europe"/>
      <sheetName val="Africa"/>
      <sheetName val="Middle East &amp; N.Africa"/>
      <sheetName val="Asia Pacific"/>
      <sheetName val="Western Europe"/>
      <sheetName val="North America"/>
      <sheetName val="Central America"/>
      <sheetName val="South America"/>
      <sheetName val="Responses"/>
      <sheetName val="upsundocycle"/>
      <sheetName val="upsundo"/>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redbridge">
      <a:dk1>
        <a:sysClr val="windowText" lastClr="000000"/>
      </a:dk1>
      <a:lt1>
        <a:sysClr val="window" lastClr="FFFFFF"/>
      </a:lt1>
      <a:dk2>
        <a:srgbClr val="E4002B"/>
      </a:dk2>
      <a:lt2>
        <a:srgbClr val="1F2A44"/>
      </a:lt2>
      <a:accent1>
        <a:srgbClr val="ADABB9"/>
      </a:accent1>
      <a:accent2>
        <a:srgbClr val="C8B8AB"/>
      </a:accent2>
      <a:accent3>
        <a:srgbClr val="F28C39"/>
      </a:accent3>
      <a:accent4>
        <a:srgbClr val="0D5E67"/>
      </a:accent4>
      <a:accent5>
        <a:srgbClr val="5CC2DA"/>
      </a:accent5>
      <a:accent6>
        <a:srgbClr val="5461A7"/>
      </a:accent6>
      <a:hlink>
        <a:srgbClr val="A41F35"/>
      </a:hlink>
      <a:folHlink>
        <a:srgbClr val="D4451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1.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16" Type="http://schemas.openxmlformats.org/officeDocument/2006/relationships/ctrlProp" Target="../ctrlProps/ctrlProp11.xml"/><Relationship Id="rId11" Type="http://schemas.openxmlformats.org/officeDocument/2006/relationships/ctrlProp" Target="../ctrlProps/ctrlProp6.xml"/><Relationship Id="rId32" Type="http://schemas.openxmlformats.org/officeDocument/2006/relationships/ctrlProp" Target="../ctrlProps/ctrlProp27.xml"/><Relationship Id="rId37" Type="http://schemas.openxmlformats.org/officeDocument/2006/relationships/ctrlProp" Target="../ctrlProps/ctrlProp32.xml"/><Relationship Id="rId53" Type="http://schemas.openxmlformats.org/officeDocument/2006/relationships/ctrlProp" Target="../ctrlProps/ctrlProp48.xml"/><Relationship Id="rId58" Type="http://schemas.openxmlformats.org/officeDocument/2006/relationships/ctrlProp" Target="../ctrlProps/ctrlProp53.xml"/><Relationship Id="rId74" Type="http://schemas.openxmlformats.org/officeDocument/2006/relationships/ctrlProp" Target="../ctrlProps/ctrlProp69.xml"/><Relationship Id="rId79" Type="http://schemas.openxmlformats.org/officeDocument/2006/relationships/ctrlProp" Target="../ctrlProps/ctrlProp74.xml"/><Relationship Id="rId5" Type="http://schemas.openxmlformats.org/officeDocument/2006/relationships/vmlDrawing" Target="../drawings/vmlDrawing1.vml"/><Relationship Id="rId61" Type="http://schemas.openxmlformats.org/officeDocument/2006/relationships/ctrlProp" Target="../ctrlProps/ctrlProp56.xml"/><Relationship Id="rId19" Type="http://schemas.openxmlformats.org/officeDocument/2006/relationships/ctrlProp" Target="../ctrlProps/ctrlProp1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64" Type="http://schemas.openxmlformats.org/officeDocument/2006/relationships/ctrlProp" Target="../ctrlProps/ctrlProp59.xml"/><Relationship Id="rId69" Type="http://schemas.openxmlformats.org/officeDocument/2006/relationships/ctrlProp" Target="../ctrlProps/ctrlProp64.xml"/><Relationship Id="rId77" Type="http://schemas.openxmlformats.org/officeDocument/2006/relationships/ctrlProp" Target="../ctrlProps/ctrlProp72.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80" Type="http://schemas.openxmlformats.org/officeDocument/2006/relationships/ctrlProp" Target="../ctrlProps/ctrlProp75.xml"/><Relationship Id="rId3" Type="http://schemas.openxmlformats.org/officeDocument/2006/relationships/printerSettings" Target="../printerSettings/printerSettings1.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 Id="rId75" Type="http://schemas.openxmlformats.org/officeDocument/2006/relationships/ctrlProp" Target="../ctrlProps/ctrlProp70.xml"/><Relationship Id="rId1" Type="http://schemas.openxmlformats.org/officeDocument/2006/relationships/hyperlink" Target="mailto:elechere@redbridgedta.com" TargetMode="External"/><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4" Type="http://schemas.openxmlformats.org/officeDocument/2006/relationships/drawing" Target="../drawings/drawing1.xml"/><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7" Type="http://schemas.openxmlformats.org/officeDocument/2006/relationships/ctrlProp" Target="../ctrlProps/ctrlProp2.xml"/><Relationship Id="rId71" Type="http://schemas.openxmlformats.org/officeDocument/2006/relationships/ctrlProp" Target="../ctrlProps/ctrlProp66.xml"/><Relationship Id="rId2" Type="http://schemas.openxmlformats.org/officeDocument/2006/relationships/hyperlink" Target="http://www.redbridgedta.com/" TargetMode="External"/><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90.xml"/><Relationship Id="rId21" Type="http://schemas.openxmlformats.org/officeDocument/2006/relationships/ctrlProp" Target="../ctrlProps/ctrlProp94.xml"/><Relationship Id="rId42" Type="http://schemas.openxmlformats.org/officeDocument/2006/relationships/ctrlProp" Target="../ctrlProps/ctrlProp115.xml"/><Relationship Id="rId63" Type="http://schemas.openxmlformats.org/officeDocument/2006/relationships/ctrlProp" Target="../ctrlProps/ctrlProp136.xml"/><Relationship Id="rId84" Type="http://schemas.openxmlformats.org/officeDocument/2006/relationships/ctrlProp" Target="../ctrlProps/ctrlProp157.xml"/><Relationship Id="rId138" Type="http://schemas.openxmlformats.org/officeDocument/2006/relationships/ctrlProp" Target="../ctrlProps/ctrlProp211.xml"/><Relationship Id="rId159" Type="http://schemas.openxmlformats.org/officeDocument/2006/relationships/ctrlProp" Target="../ctrlProps/ctrlProp232.xml"/><Relationship Id="rId170" Type="http://schemas.openxmlformats.org/officeDocument/2006/relationships/ctrlProp" Target="../ctrlProps/ctrlProp243.xml"/><Relationship Id="rId191" Type="http://schemas.openxmlformats.org/officeDocument/2006/relationships/ctrlProp" Target="../ctrlProps/ctrlProp264.xml"/><Relationship Id="rId205" Type="http://schemas.openxmlformats.org/officeDocument/2006/relationships/ctrlProp" Target="../ctrlProps/ctrlProp278.xml"/><Relationship Id="rId226" Type="http://schemas.openxmlformats.org/officeDocument/2006/relationships/ctrlProp" Target="../ctrlProps/ctrlProp299.xml"/><Relationship Id="rId247" Type="http://schemas.openxmlformats.org/officeDocument/2006/relationships/ctrlProp" Target="../ctrlProps/ctrlProp320.xml"/><Relationship Id="rId107" Type="http://schemas.openxmlformats.org/officeDocument/2006/relationships/ctrlProp" Target="../ctrlProps/ctrlProp180.xml"/><Relationship Id="rId11" Type="http://schemas.openxmlformats.org/officeDocument/2006/relationships/ctrlProp" Target="../ctrlProps/ctrlProp84.xml"/><Relationship Id="rId32" Type="http://schemas.openxmlformats.org/officeDocument/2006/relationships/ctrlProp" Target="../ctrlProps/ctrlProp105.xml"/><Relationship Id="rId53" Type="http://schemas.openxmlformats.org/officeDocument/2006/relationships/ctrlProp" Target="../ctrlProps/ctrlProp126.xml"/><Relationship Id="rId74" Type="http://schemas.openxmlformats.org/officeDocument/2006/relationships/ctrlProp" Target="../ctrlProps/ctrlProp147.xml"/><Relationship Id="rId128" Type="http://schemas.openxmlformats.org/officeDocument/2006/relationships/ctrlProp" Target="../ctrlProps/ctrlProp201.xml"/><Relationship Id="rId149" Type="http://schemas.openxmlformats.org/officeDocument/2006/relationships/ctrlProp" Target="../ctrlProps/ctrlProp222.xml"/><Relationship Id="rId5" Type="http://schemas.openxmlformats.org/officeDocument/2006/relationships/ctrlProp" Target="../ctrlProps/ctrlProp78.xml"/><Relationship Id="rId95" Type="http://schemas.openxmlformats.org/officeDocument/2006/relationships/ctrlProp" Target="../ctrlProps/ctrlProp168.xml"/><Relationship Id="rId160" Type="http://schemas.openxmlformats.org/officeDocument/2006/relationships/ctrlProp" Target="../ctrlProps/ctrlProp233.xml"/><Relationship Id="rId181" Type="http://schemas.openxmlformats.org/officeDocument/2006/relationships/ctrlProp" Target="../ctrlProps/ctrlProp254.xml"/><Relationship Id="rId216" Type="http://schemas.openxmlformats.org/officeDocument/2006/relationships/ctrlProp" Target="../ctrlProps/ctrlProp289.xml"/><Relationship Id="rId237" Type="http://schemas.openxmlformats.org/officeDocument/2006/relationships/ctrlProp" Target="../ctrlProps/ctrlProp310.xml"/><Relationship Id="rId22" Type="http://schemas.openxmlformats.org/officeDocument/2006/relationships/ctrlProp" Target="../ctrlProps/ctrlProp95.xml"/><Relationship Id="rId43" Type="http://schemas.openxmlformats.org/officeDocument/2006/relationships/ctrlProp" Target="../ctrlProps/ctrlProp116.xml"/><Relationship Id="rId64" Type="http://schemas.openxmlformats.org/officeDocument/2006/relationships/ctrlProp" Target="../ctrlProps/ctrlProp137.xml"/><Relationship Id="rId118" Type="http://schemas.openxmlformats.org/officeDocument/2006/relationships/ctrlProp" Target="../ctrlProps/ctrlProp191.xml"/><Relationship Id="rId139" Type="http://schemas.openxmlformats.org/officeDocument/2006/relationships/ctrlProp" Target="../ctrlProps/ctrlProp212.xml"/><Relationship Id="rId85" Type="http://schemas.openxmlformats.org/officeDocument/2006/relationships/ctrlProp" Target="../ctrlProps/ctrlProp158.xml"/><Relationship Id="rId150" Type="http://schemas.openxmlformats.org/officeDocument/2006/relationships/ctrlProp" Target="../ctrlProps/ctrlProp223.xml"/><Relationship Id="rId171" Type="http://schemas.openxmlformats.org/officeDocument/2006/relationships/ctrlProp" Target="../ctrlProps/ctrlProp244.xml"/><Relationship Id="rId192" Type="http://schemas.openxmlformats.org/officeDocument/2006/relationships/ctrlProp" Target="../ctrlProps/ctrlProp265.xml"/><Relationship Id="rId206" Type="http://schemas.openxmlformats.org/officeDocument/2006/relationships/ctrlProp" Target="../ctrlProps/ctrlProp279.xml"/><Relationship Id="rId227" Type="http://schemas.openxmlformats.org/officeDocument/2006/relationships/ctrlProp" Target="../ctrlProps/ctrlProp300.xml"/><Relationship Id="rId248" Type="http://schemas.openxmlformats.org/officeDocument/2006/relationships/ctrlProp" Target="../ctrlProps/ctrlProp321.xml"/><Relationship Id="rId12" Type="http://schemas.openxmlformats.org/officeDocument/2006/relationships/ctrlProp" Target="../ctrlProps/ctrlProp85.xml"/><Relationship Id="rId33" Type="http://schemas.openxmlformats.org/officeDocument/2006/relationships/ctrlProp" Target="../ctrlProps/ctrlProp106.xml"/><Relationship Id="rId108" Type="http://schemas.openxmlformats.org/officeDocument/2006/relationships/ctrlProp" Target="../ctrlProps/ctrlProp181.xml"/><Relationship Id="rId129" Type="http://schemas.openxmlformats.org/officeDocument/2006/relationships/ctrlProp" Target="../ctrlProps/ctrlProp202.xml"/><Relationship Id="rId54" Type="http://schemas.openxmlformats.org/officeDocument/2006/relationships/ctrlProp" Target="../ctrlProps/ctrlProp127.xml"/><Relationship Id="rId75" Type="http://schemas.openxmlformats.org/officeDocument/2006/relationships/ctrlProp" Target="../ctrlProps/ctrlProp148.xml"/><Relationship Id="rId96" Type="http://schemas.openxmlformats.org/officeDocument/2006/relationships/ctrlProp" Target="../ctrlProps/ctrlProp169.xml"/><Relationship Id="rId140" Type="http://schemas.openxmlformats.org/officeDocument/2006/relationships/ctrlProp" Target="../ctrlProps/ctrlProp213.xml"/><Relationship Id="rId161" Type="http://schemas.openxmlformats.org/officeDocument/2006/relationships/ctrlProp" Target="../ctrlProps/ctrlProp234.xml"/><Relationship Id="rId182" Type="http://schemas.openxmlformats.org/officeDocument/2006/relationships/ctrlProp" Target="../ctrlProps/ctrlProp255.xml"/><Relationship Id="rId217" Type="http://schemas.openxmlformats.org/officeDocument/2006/relationships/ctrlProp" Target="../ctrlProps/ctrlProp290.xml"/><Relationship Id="rId6" Type="http://schemas.openxmlformats.org/officeDocument/2006/relationships/ctrlProp" Target="../ctrlProps/ctrlProp79.xml"/><Relationship Id="rId238" Type="http://schemas.openxmlformats.org/officeDocument/2006/relationships/ctrlProp" Target="../ctrlProps/ctrlProp311.xml"/><Relationship Id="rId23" Type="http://schemas.openxmlformats.org/officeDocument/2006/relationships/ctrlProp" Target="../ctrlProps/ctrlProp96.xml"/><Relationship Id="rId119" Type="http://schemas.openxmlformats.org/officeDocument/2006/relationships/ctrlProp" Target="../ctrlProps/ctrlProp192.xml"/><Relationship Id="rId44" Type="http://schemas.openxmlformats.org/officeDocument/2006/relationships/ctrlProp" Target="../ctrlProps/ctrlProp117.xml"/><Relationship Id="rId65" Type="http://schemas.openxmlformats.org/officeDocument/2006/relationships/ctrlProp" Target="../ctrlProps/ctrlProp138.xml"/><Relationship Id="rId86" Type="http://schemas.openxmlformats.org/officeDocument/2006/relationships/ctrlProp" Target="../ctrlProps/ctrlProp159.xml"/><Relationship Id="rId130" Type="http://schemas.openxmlformats.org/officeDocument/2006/relationships/ctrlProp" Target="../ctrlProps/ctrlProp203.xml"/><Relationship Id="rId151" Type="http://schemas.openxmlformats.org/officeDocument/2006/relationships/ctrlProp" Target="../ctrlProps/ctrlProp224.xml"/><Relationship Id="rId172" Type="http://schemas.openxmlformats.org/officeDocument/2006/relationships/ctrlProp" Target="../ctrlProps/ctrlProp245.xml"/><Relationship Id="rId193" Type="http://schemas.openxmlformats.org/officeDocument/2006/relationships/ctrlProp" Target="../ctrlProps/ctrlProp266.xml"/><Relationship Id="rId207" Type="http://schemas.openxmlformats.org/officeDocument/2006/relationships/ctrlProp" Target="../ctrlProps/ctrlProp280.xml"/><Relationship Id="rId228" Type="http://schemas.openxmlformats.org/officeDocument/2006/relationships/ctrlProp" Target="../ctrlProps/ctrlProp301.xml"/><Relationship Id="rId249" Type="http://schemas.openxmlformats.org/officeDocument/2006/relationships/ctrlProp" Target="../ctrlProps/ctrlProp322.xml"/><Relationship Id="rId13" Type="http://schemas.openxmlformats.org/officeDocument/2006/relationships/ctrlProp" Target="../ctrlProps/ctrlProp86.xml"/><Relationship Id="rId109" Type="http://schemas.openxmlformats.org/officeDocument/2006/relationships/ctrlProp" Target="../ctrlProps/ctrlProp182.xml"/><Relationship Id="rId34" Type="http://schemas.openxmlformats.org/officeDocument/2006/relationships/ctrlProp" Target="../ctrlProps/ctrlProp107.xml"/><Relationship Id="rId55" Type="http://schemas.openxmlformats.org/officeDocument/2006/relationships/ctrlProp" Target="../ctrlProps/ctrlProp128.xml"/><Relationship Id="rId76" Type="http://schemas.openxmlformats.org/officeDocument/2006/relationships/ctrlProp" Target="../ctrlProps/ctrlProp149.xml"/><Relationship Id="rId97" Type="http://schemas.openxmlformats.org/officeDocument/2006/relationships/ctrlProp" Target="../ctrlProps/ctrlProp170.xml"/><Relationship Id="rId120" Type="http://schemas.openxmlformats.org/officeDocument/2006/relationships/ctrlProp" Target="../ctrlProps/ctrlProp193.xml"/><Relationship Id="rId141" Type="http://schemas.openxmlformats.org/officeDocument/2006/relationships/ctrlProp" Target="../ctrlProps/ctrlProp214.xml"/><Relationship Id="rId7" Type="http://schemas.openxmlformats.org/officeDocument/2006/relationships/ctrlProp" Target="../ctrlProps/ctrlProp80.xml"/><Relationship Id="rId162" Type="http://schemas.openxmlformats.org/officeDocument/2006/relationships/ctrlProp" Target="../ctrlProps/ctrlProp235.xml"/><Relationship Id="rId183" Type="http://schemas.openxmlformats.org/officeDocument/2006/relationships/ctrlProp" Target="../ctrlProps/ctrlProp256.xml"/><Relationship Id="rId218" Type="http://schemas.openxmlformats.org/officeDocument/2006/relationships/ctrlProp" Target="../ctrlProps/ctrlProp291.xml"/><Relationship Id="rId239" Type="http://schemas.openxmlformats.org/officeDocument/2006/relationships/ctrlProp" Target="../ctrlProps/ctrlProp312.xml"/><Relationship Id="rId250" Type="http://schemas.openxmlformats.org/officeDocument/2006/relationships/ctrlProp" Target="../ctrlProps/ctrlProp323.xml"/><Relationship Id="rId24" Type="http://schemas.openxmlformats.org/officeDocument/2006/relationships/ctrlProp" Target="../ctrlProps/ctrlProp97.xml"/><Relationship Id="rId45" Type="http://schemas.openxmlformats.org/officeDocument/2006/relationships/ctrlProp" Target="../ctrlProps/ctrlProp118.xml"/><Relationship Id="rId66" Type="http://schemas.openxmlformats.org/officeDocument/2006/relationships/ctrlProp" Target="../ctrlProps/ctrlProp139.xml"/><Relationship Id="rId87" Type="http://schemas.openxmlformats.org/officeDocument/2006/relationships/ctrlProp" Target="../ctrlProps/ctrlProp160.xml"/><Relationship Id="rId110" Type="http://schemas.openxmlformats.org/officeDocument/2006/relationships/ctrlProp" Target="../ctrlProps/ctrlProp183.xml"/><Relationship Id="rId131" Type="http://schemas.openxmlformats.org/officeDocument/2006/relationships/ctrlProp" Target="../ctrlProps/ctrlProp204.xml"/><Relationship Id="rId152" Type="http://schemas.openxmlformats.org/officeDocument/2006/relationships/ctrlProp" Target="../ctrlProps/ctrlProp225.xml"/><Relationship Id="rId173" Type="http://schemas.openxmlformats.org/officeDocument/2006/relationships/ctrlProp" Target="../ctrlProps/ctrlProp246.xml"/><Relationship Id="rId194" Type="http://schemas.openxmlformats.org/officeDocument/2006/relationships/ctrlProp" Target="../ctrlProps/ctrlProp267.xml"/><Relationship Id="rId208" Type="http://schemas.openxmlformats.org/officeDocument/2006/relationships/ctrlProp" Target="../ctrlProps/ctrlProp281.xml"/><Relationship Id="rId229" Type="http://schemas.openxmlformats.org/officeDocument/2006/relationships/ctrlProp" Target="../ctrlProps/ctrlProp302.xml"/><Relationship Id="rId240" Type="http://schemas.openxmlformats.org/officeDocument/2006/relationships/ctrlProp" Target="../ctrlProps/ctrlProp313.xml"/><Relationship Id="rId14" Type="http://schemas.openxmlformats.org/officeDocument/2006/relationships/ctrlProp" Target="../ctrlProps/ctrlProp87.xml"/><Relationship Id="rId35" Type="http://schemas.openxmlformats.org/officeDocument/2006/relationships/ctrlProp" Target="../ctrlProps/ctrlProp108.xml"/><Relationship Id="rId56" Type="http://schemas.openxmlformats.org/officeDocument/2006/relationships/ctrlProp" Target="../ctrlProps/ctrlProp129.xml"/><Relationship Id="rId77" Type="http://schemas.openxmlformats.org/officeDocument/2006/relationships/ctrlProp" Target="../ctrlProps/ctrlProp150.xml"/><Relationship Id="rId100" Type="http://schemas.openxmlformats.org/officeDocument/2006/relationships/ctrlProp" Target="../ctrlProps/ctrlProp173.xml"/><Relationship Id="rId8" Type="http://schemas.openxmlformats.org/officeDocument/2006/relationships/ctrlProp" Target="../ctrlProps/ctrlProp81.xml"/><Relationship Id="rId98" Type="http://schemas.openxmlformats.org/officeDocument/2006/relationships/ctrlProp" Target="../ctrlProps/ctrlProp171.xml"/><Relationship Id="rId121" Type="http://schemas.openxmlformats.org/officeDocument/2006/relationships/ctrlProp" Target="../ctrlProps/ctrlProp194.xml"/><Relationship Id="rId142" Type="http://schemas.openxmlformats.org/officeDocument/2006/relationships/ctrlProp" Target="../ctrlProps/ctrlProp215.xml"/><Relationship Id="rId163" Type="http://schemas.openxmlformats.org/officeDocument/2006/relationships/ctrlProp" Target="../ctrlProps/ctrlProp236.xml"/><Relationship Id="rId184" Type="http://schemas.openxmlformats.org/officeDocument/2006/relationships/ctrlProp" Target="../ctrlProps/ctrlProp257.xml"/><Relationship Id="rId219" Type="http://schemas.openxmlformats.org/officeDocument/2006/relationships/ctrlProp" Target="../ctrlProps/ctrlProp292.xml"/><Relationship Id="rId230" Type="http://schemas.openxmlformats.org/officeDocument/2006/relationships/ctrlProp" Target="../ctrlProps/ctrlProp303.xml"/><Relationship Id="rId251" Type="http://schemas.openxmlformats.org/officeDocument/2006/relationships/ctrlProp" Target="../ctrlProps/ctrlProp324.xml"/><Relationship Id="rId25" Type="http://schemas.openxmlformats.org/officeDocument/2006/relationships/ctrlProp" Target="../ctrlProps/ctrlProp98.xml"/><Relationship Id="rId46" Type="http://schemas.openxmlformats.org/officeDocument/2006/relationships/ctrlProp" Target="../ctrlProps/ctrlProp119.xml"/><Relationship Id="rId67" Type="http://schemas.openxmlformats.org/officeDocument/2006/relationships/ctrlProp" Target="../ctrlProps/ctrlProp140.xml"/><Relationship Id="rId88" Type="http://schemas.openxmlformats.org/officeDocument/2006/relationships/ctrlProp" Target="../ctrlProps/ctrlProp161.xml"/><Relationship Id="rId111" Type="http://schemas.openxmlformats.org/officeDocument/2006/relationships/ctrlProp" Target="../ctrlProps/ctrlProp184.xml"/><Relationship Id="rId132" Type="http://schemas.openxmlformats.org/officeDocument/2006/relationships/ctrlProp" Target="../ctrlProps/ctrlProp205.xml"/><Relationship Id="rId153" Type="http://schemas.openxmlformats.org/officeDocument/2006/relationships/ctrlProp" Target="../ctrlProps/ctrlProp226.xml"/><Relationship Id="rId174" Type="http://schemas.openxmlformats.org/officeDocument/2006/relationships/ctrlProp" Target="../ctrlProps/ctrlProp247.xml"/><Relationship Id="rId195" Type="http://schemas.openxmlformats.org/officeDocument/2006/relationships/ctrlProp" Target="../ctrlProps/ctrlProp268.xml"/><Relationship Id="rId209" Type="http://schemas.openxmlformats.org/officeDocument/2006/relationships/ctrlProp" Target="../ctrlProps/ctrlProp282.xml"/><Relationship Id="rId220" Type="http://schemas.openxmlformats.org/officeDocument/2006/relationships/ctrlProp" Target="../ctrlProps/ctrlProp293.xml"/><Relationship Id="rId241" Type="http://schemas.openxmlformats.org/officeDocument/2006/relationships/ctrlProp" Target="../ctrlProps/ctrlProp314.xml"/><Relationship Id="rId15" Type="http://schemas.openxmlformats.org/officeDocument/2006/relationships/ctrlProp" Target="../ctrlProps/ctrlProp88.xml"/><Relationship Id="rId36" Type="http://schemas.openxmlformats.org/officeDocument/2006/relationships/ctrlProp" Target="../ctrlProps/ctrlProp109.xml"/><Relationship Id="rId57" Type="http://schemas.openxmlformats.org/officeDocument/2006/relationships/ctrlProp" Target="../ctrlProps/ctrlProp130.xml"/><Relationship Id="rId78" Type="http://schemas.openxmlformats.org/officeDocument/2006/relationships/ctrlProp" Target="../ctrlProps/ctrlProp151.xml"/><Relationship Id="rId99" Type="http://schemas.openxmlformats.org/officeDocument/2006/relationships/ctrlProp" Target="../ctrlProps/ctrlProp172.xml"/><Relationship Id="rId101" Type="http://schemas.openxmlformats.org/officeDocument/2006/relationships/ctrlProp" Target="../ctrlProps/ctrlProp174.xml"/><Relationship Id="rId122" Type="http://schemas.openxmlformats.org/officeDocument/2006/relationships/ctrlProp" Target="../ctrlProps/ctrlProp195.xml"/><Relationship Id="rId143" Type="http://schemas.openxmlformats.org/officeDocument/2006/relationships/ctrlProp" Target="../ctrlProps/ctrlProp216.xml"/><Relationship Id="rId164" Type="http://schemas.openxmlformats.org/officeDocument/2006/relationships/ctrlProp" Target="../ctrlProps/ctrlProp237.xml"/><Relationship Id="rId185" Type="http://schemas.openxmlformats.org/officeDocument/2006/relationships/ctrlProp" Target="../ctrlProps/ctrlProp258.xml"/><Relationship Id="rId9" Type="http://schemas.openxmlformats.org/officeDocument/2006/relationships/ctrlProp" Target="../ctrlProps/ctrlProp82.xml"/><Relationship Id="rId210" Type="http://schemas.openxmlformats.org/officeDocument/2006/relationships/ctrlProp" Target="../ctrlProps/ctrlProp283.xml"/><Relationship Id="rId26" Type="http://schemas.openxmlformats.org/officeDocument/2006/relationships/ctrlProp" Target="../ctrlProps/ctrlProp99.xml"/><Relationship Id="rId231" Type="http://schemas.openxmlformats.org/officeDocument/2006/relationships/ctrlProp" Target="../ctrlProps/ctrlProp304.xml"/><Relationship Id="rId252" Type="http://schemas.openxmlformats.org/officeDocument/2006/relationships/ctrlProp" Target="../ctrlProps/ctrlProp325.xml"/><Relationship Id="rId47" Type="http://schemas.openxmlformats.org/officeDocument/2006/relationships/ctrlProp" Target="../ctrlProps/ctrlProp120.xml"/><Relationship Id="rId68" Type="http://schemas.openxmlformats.org/officeDocument/2006/relationships/ctrlProp" Target="../ctrlProps/ctrlProp141.xml"/><Relationship Id="rId89" Type="http://schemas.openxmlformats.org/officeDocument/2006/relationships/ctrlProp" Target="../ctrlProps/ctrlProp162.xml"/><Relationship Id="rId112" Type="http://schemas.openxmlformats.org/officeDocument/2006/relationships/ctrlProp" Target="../ctrlProps/ctrlProp185.xml"/><Relationship Id="rId133" Type="http://schemas.openxmlformats.org/officeDocument/2006/relationships/ctrlProp" Target="../ctrlProps/ctrlProp206.xml"/><Relationship Id="rId154" Type="http://schemas.openxmlformats.org/officeDocument/2006/relationships/ctrlProp" Target="../ctrlProps/ctrlProp227.xml"/><Relationship Id="rId175" Type="http://schemas.openxmlformats.org/officeDocument/2006/relationships/ctrlProp" Target="../ctrlProps/ctrlProp248.xml"/><Relationship Id="rId196" Type="http://schemas.openxmlformats.org/officeDocument/2006/relationships/ctrlProp" Target="../ctrlProps/ctrlProp269.xml"/><Relationship Id="rId200" Type="http://schemas.openxmlformats.org/officeDocument/2006/relationships/ctrlProp" Target="../ctrlProps/ctrlProp273.xml"/><Relationship Id="rId16" Type="http://schemas.openxmlformats.org/officeDocument/2006/relationships/ctrlProp" Target="../ctrlProps/ctrlProp89.xml"/><Relationship Id="rId221" Type="http://schemas.openxmlformats.org/officeDocument/2006/relationships/ctrlProp" Target="../ctrlProps/ctrlProp294.xml"/><Relationship Id="rId242" Type="http://schemas.openxmlformats.org/officeDocument/2006/relationships/ctrlProp" Target="../ctrlProps/ctrlProp315.xml"/><Relationship Id="rId37" Type="http://schemas.openxmlformats.org/officeDocument/2006/relationships/ctrlProp" Target="../ctrlProps/ctrlProp110.xml"/><Relationship Id="rId58" Type="http://schemas.openxmlformats.org/officeDocument/2006/relationships/ctrlProp" Target="../ctrlProps/ctrlProp131.xml"/><Relationship Id="rId79" Type="http://schemas.openxmlformats.org/officeDocument/2006/relationships/ctrlProp" Target="../ctrlProps/ctrlProp152.xml"/><Relationship Id="rId102" Type="http://schemas.openxmlformats.org/officeDocument/2006/relationships/ctrlProp" Target="../ctrlProps/ctrlProp175.xml"/><Relationship Id="rId123" Type="http://schemas.openxmlformats.org/officeDocument/2006/relationships/ctrlProp" Target="../ctrlProps/ctrlProp196.xml"/><Relationship Id="rId144" Type="http://schemas.openxmlformats.org/officeDocument/2006/relationships/ctrlProp" Target="../ctrlProps/ctrlProp217.xml"/><Relationship Id="rId90" Type="http://schemas.openxmlformats.org/officeDocument/2006/relationships/ctrlProp" Target="../ctrlProps/ctrlProp163.xml"/><Relationship Id="rId165" Type="http://schemas.openxmlformats.org/officeDocument/2006/relationships/ctrlProp" Target="../ctrlProps/ctrlProp238.xml"/><Relationship Id="rId186" Type="http://schemas.openxmlformats.org/officeDocument/2006/relationships/ctrlProp" Target="../ctrlProps/ctrlProp259.xml"/><Relationship Id="rId211" Type="http://schemas.openxmlformats.org/officeDocument/2006/relationships/ctrlProp" Target="../ctrlProps/ctrlProp284.xml"/><Relationship Id="rId232" Type="http://schemas.openxmlformats.org/officeDocument/2006/relationships/ctrlProp" Target="../ctrlProps/ctrlProp305.xml"/><Relationship Id="rId253" Type="http://schemas.openxmlformats.org/officeDocument/2006/relationships/ctrlProp" Target="../ctrlProps/ctrlProp326.xml"/><Relationship Id="rId27" Type="http://schemas.openxmlformats.org/officeDocument/2006/relationships/ctrlProp" Target="../ctrlProps/ctrlProp100.xml"/><Relationship Id="rId48" Type="http://schemas.openxmlformats.org/officeDocument/2006/relationships/ctrlProp" Target="../ctrlProps/ctrlProp121.xml"/><Relationship Id="rId69" Type="http://schemas.openxmlformats.org/officeDocument/2006/relationships/ctrlProp" Target="../ctrlProps/ctrlProp142.xml"/><Relationship Id="rId113" Type="http://schemas.openxmlformats.org/officeDocument/2006/relationships/ctrlProp" Target="../ctrlProps/ctrlProp186.xml"/><Relationship Id="rId134" Type="http://schemas.openxmlformats.org/officeDocument/2006/relationships/ctrlProp" Target="../ctrlProps/ctrlProp207.xml"/><Relationship Id="rId80" Type="http://schemas.openxmlformats.org/officeDocument/2006/relationships/ctrlProp" Target="../ctrlProps/ctrlProp153.xml"/><Relationship Id="rId155" Type="http://schemas.openxmlformats.org/officeDocument/2006/relationships/ctrlProp" Target="../ctrlProps/ctrlProp228.xml"/><Relationship Id="rId176" Type="http://schemas.openxmlformats.org/officeDocument/2006/relationships/ctrlProp" Target="../ctrlProps/ctrlProp249.xml"/><Relationship Id="rId197" Type="http://schemas.openxmlformats.org/officeDocument/2006/relationships/ctrlProp" Target="../ctrlProps/ctrlProp270.xml"/><Relationship Id="rId201" Type="http://schemas.openxmlformats.org/officeDocument/2006/relationships/ctrlProp" Target="../ctrlProps/ctrlProp274.xml"/><Relationship Id="rId222" Type="http://schemas.openxmlformats.org/officeDocument/2006/relationships/ctrlProp" Target="../ctrlProps/ctrlProp295.xml"/><Relationship Id="rId243" Type="http://schemas.openxmlformats.org/officeDocument/2006/relationships/ctrlProp" Target="../ctrlProps/ctrlProp316.xml"/><Relationship Id="rId17" Type="http://schemas.openxmlformats.org/officeDocument/2006/relationships/ctrlProp" Target="../ctrlProps/ctrlProp90.xml"/><Relationship Id="rId38" Type="http://schemas.openxmlformats.org/officeDocument/2006/relationships/ctrlProp" Target="../ctrlProps/ctrlProp111.xml"/><Relationship Id="rId59" Type="http://schemas.openxmlformats.org/officeDocument/2006/relationships/ctrlProp" Target="../ctrlProps/ctrlProp132.xml"/><Relationship Id="rId103" Type="http://schemas.openxmlformats.org/officeDocument/2006/relationships/ctrlProp" Target="../ctrlProps/ctrlProp176.xml"/><Relationship Id="rId124" Type="http://schemas.openxmlformats.org/officeDocument/2006/relationships/ctrlProp" Target="../ctrlProps/ctrlProp197.xml"/><Relationship Id="rId70" Type="http://schemas.openxmlformats.org/officeDocument/2006/relationships/ctrlProp" Target="../ctrlProps/ctrlProp143.xml"/><Relationship Id="rId91" Type="http://schemas.openxmlformats.org/officeDocument/2006/relationships/ctrlProp" Target="../ctrlProps/ctrlProp164.xml"/><Relationship Id="rId145" Type="http://schemas.openxmlformats.org/officeDocument/2006/relationships/ctrlProp" Target="../ctrlProps/ctrlProp218.xml"/><Relationship Id="rId166" Type="http://schemas.openxmlformats.org/officeDocument/2006/relationships/ctrlProp" Target="../ctrlProps/ctrlProp239.xml"/><Relationship Id="rId187" Type="http://schemas.openxmlformats.org/officeDocument/2006/relationships/ctrlProp" Target="../ctrlProps/ctrlProp260.xml"/><Relationship Id="rId1" Type="http://schemas.openxmlformats.org/officeDocument/2006/relationships/printerSettings" Target="../printerSettings/printerSettings2.bin"/><Relationship Id="rId212" Type="http://schemas.openxmlformats.org/officeDocument/2006/relationships/ctrlProp" Target="../ctrlProps/ctrlProp285.xml"/><Relationship Id="rId233" Type="http://schemas.openxmlformats.org/officeDocument/2006/relationships/ctrlProp" Target="../ctrlProps/ctrlProp306.xml"/><Relationship Id="rId28" Type="http://schemas.openxmlformats.org/officeDocument/2006/relationships/ctrlProp" Target="../ctrlProps/ctrlProp101.xml"/><Relationship Id="rId49" Type="http://schemas.openxmlformats.org/officeDocument/2006/relationships/ctrlProp" Target="../ctrlProps/ctrlProp122.xml"/><Relationship Id="rId114" Type="http://schemas.openxmlformats.org/officeDocument/2006/relationships/ctrlProp" Target="../ctrlProps/ctrlProp187.xml"/><Relationship Id="rId60" Type="http://schemas.openxmlformats.org/officeDocument/2006/relationships/ctrlProp" Target="../ctrlProps/ctrlProp133.xml"/><Relationship Id="rId81" Type="http://schemas.openxmlformats.org/officeDocument/2006/relationships/ctrlProp" Target="../ctrlProps/ctrlProp154.xml"/><Relationship Id="rId135" Type="http://schemas.openxmlformats.org/officeDocument/2006/relationships/ctrlProp" Target="../ctrlProps/ctrlProp208.xml"/><Relationship Id="rId156" Type="http://schemas.openxmlformats.org/officeDocument/2006/relationships/ctrlProp" Target="../ctrlProps/ctrlProp229.xml"/><Relationship Id="rId177" Type="http://schemas.openxmlformats.org/officeDocument/2006/relationships/ctrlProp" Target="../ctrlProps/ctrlProp250.xml"/><Relationship Id="rId198" Type="http://schemas.openxmlformats.org/officeDocument/2006/relationships/ctrlProp" Target="../ctrlProps/ctrlProp271.xml"/><Relationship Id="rId202" Type="http://schemas.openxmlformats.org/officeDocument/2006/relationships/ctrlProp" Target="../ctrlProps/ctrlProp275.xml"/><Relationship Id="rId223" Type="http://schemas.openxmlformats.org/officeDocument/2006/relationships/ctrlProp" Target="../ctrlProps/ctrlProp296.xml"/><Relationship Id="rId244" Type="http://schemas.openxmlformats.org/officeDocument/2006/relationships/ctrlProp" Target="../ctrlProps/ctrlProp317.xml"/><Relationship Id="rId18" Type="http://schemas.openxmlformats.org/officeDocument/2006/relationships/ctrlProp" Target="../ctrlProps/ctrlProp91.xml"/><Relationship Id="rId39" Type="http://schemas.openxmlformats.org/officeDocument/2006/relationships/ctrlProp" Target="../ctrlProps/ctrlProp112.xml"/><Relationship Id="rId50" Type="http://schemas.openxmlformats.org/officeDocument/2006/relationships/ctrlProp" Target="../ctrlProps/ctrlProp123.xml"/><Relationship Id="rId104" Type="http://schemas.openxmlformats.org/officeDocument/2006/relationships/ctrlProp" Target="../ctrlProps/ctrlProp177.xml"/><Relationship Id="rId125" Type="http://schemas.openxmlformats.org/officeDocument/2006/relationships/ctrlProp" Target="../ctrlProps/ctrlProp198.xml"/><Relationship Id="rId146" Type="http://schemas.openxmlformats.org/officeDocument/2006/relationships/ctrlProp" Target="../ctrlProps/ctrlProp219.xml"/><Relationship Id="rId167" Type="http://schemas.openxmlformats.org/officeDocument/2006/relationships/ctrlProp" Target="../ctrlProps/ctrlProp240.xml"/><Relationship Id="rId188" Type="http://schemas.openxmlformats.org/officeDocument/2006/relationships/ctrlProp" Target="../ctrlProps/ctrlProp261.xml"/><Relationship Id="rId71" Type="http://schemas.openxmlformats.org/officeDocument/2006/relationships/ctrlProp" Target="../ctrlProps/ctrlProp144.xml"/><Relationship Id="rId92" Type="http://schemas.openxmlformats.org/officeDocument/2006/relationships/ctrlProp" Target="../ctrlProps/ctrlProp165.xml"/><Relationship Id="rId213" Type="http://schemas.openxmlformats.org/officeDocument/2006/relationships/ctrlProp" Target="../ctrlProps/ctrlProp286.xml"/><Relationship Id="rId234" Type="http://schemas.openxmlformats.org/officeDocument/2006/relationships/ctrlProp" Target="../ctrlProps/ctrlProp307.xml"/><Relationship Id="rId2" Type="http://schemas.openxmlformats.org/officeDocument/2006/relationships/drawing" Target="../drawings/drawing2.xml"/><Relationship Id="rId29" Type="http://schemas.openxmlformats.org/officeDocument/2006/relationships/ctrlProp" Target="../ctrlProps/ctrlProp102.xml"/><Relationship Id="rId40" Type="http://schemas.openxmlformats.org/officeDocument/2006/relationships/ctrlProp" Target="../ctrlProps/ctrlProp113.xml"/><Relationship Id="rId115" Type="http://schemas.openxmlformats.org/officeDocument/2006/relationships/ctrlProp" Target="../ctrlProps/ctrlProp188.xml"/><Relationship Id="rId136" Type="http://schemas.openxmlformats.org/officeDocument/2006/relationships/ctrlProp" Target="../ctrlProps/ctrlProp209.xml"/><Relationship Id="rId157" Type="http://schemas.openxmlformats.org/officeDocument/2006/relationships/ctrlProp" Target="../ctrlProps/ctrlProp230.xml"/><Relationship Id="rId178" Type="http://schemas.openxmlformats.org/officeDocument/2006/relationships/ctrlProp" Target="../ctrlProps/ctrlProp251.xml"/><Relationship Id="rId61" Type="http://schemas.openxmlformats.org/officeDocument/2006/relationships/ctrlProp" Target="../ctrlProps/ctrlProp134.xml"/><Relationship Id="rId82" Type="http://schemas.openxmlformats.org/officeDocument/2006/relationships/ctrlProp" Target="../ctrlProps/ctrlProp155.xml"/><Relationship Id="rId199" Type="http://schemas.openxmlformats.org/officeDocument/2006/relationships/ctrlProp" Target="../ctrlProps/ctrlProp272.xml"/><Relationship Id="rId203" Type="http://schemas.openxmlformats.org/officeDocument/2006/relationships/ctrlProp" Target="../ctrlProps/ctrlProp276.xml"/><Relationship Id="rId19" Type="http://schemas.openxmlformats.org/officeDocument/2006/relationships/ctrlProp" Target="../ctrlProps/ctrlProp92.xml"/><Relationship Id="rId224" Type="http://schemas.openxmlformats.org/officeDocument/2006/relationships/ctrlProp" Target="../ctrlProps/ctrlProp297.xml"/><Relationship Id="rId245" Type="http://schemas.openxmlformats.org/officeDocument/2006/relationships/ctrlProp" Target="../ctrlProps/ctrlProp318.xml"/><Relationship Id="rId30" Type="http://schemas.openxmlformats.org/officeDocument/2006/relationships/ctrlProp" Target="../ctrlProps/ctrlProp103.xml"/><Relationship Id="rId105" Type="http://schemas.openxmlformats.org/officeDocument/2006/relationships/ctrlProp" Target="../ctrlProps/ctrlProp178.xml"/><Relationship Id="rId126" Type="http://schemas.openxmlformats.org/officeDocument/2006/relationships/ctrlProp" Target="../ctrlProps/ctrlProp199.xml"/><Relationship Id="rId147" Type="http://schemas.openxmlformats.org/officeDocument/2006/relationships/ctrlProp" Target="../ctrlProps/ctrlProp220.xml"/><Relationship Id="rId168" Type="http://schemas.openxmlformats.org/officeDocument/2006/relationships/ctrlProp" Target="../ctrlProps/ctrlProp241.xml"/><Relationship Id="rId51" Type="http://schemas.openxmlformats.org/officeDocument/2006/relationships/ctrlProp" Target="../ctrlProps/ctrlProp124.xml"/><Relationship Id="rId72" Type="http://schemas.openxmlformats.org/officeDocument/2006/relationships/ctrlProp" Target="../ctrlProps/ctrlProp145.xml"/><Relationship Id="rId93" Type="http://schemas.openxmlformats.org/officeDocument/2006/relationships/ctrlProp" Target="../ctrlProps/ctrlProp166.xml"/><Relationship Id="rId189" Type="http://schemas.openxmlformats.org/officeDocument/2006/relationships/ctrlProp" Target="../ctrlProps/ctrlProp262.xml"/><Relationship Id="rId3" Type="http://schemas.openxmlformats.org/officeDocument/2006/relationships/vmlDrawing" Target="../drawings/vmlDrawing2.vml"/><Relationship Id="rId214" Type="http://schemas.openxmlformats.org/officeDocument/2006/relationships/ctrlProp" Target="../ctrlProps/ctrlProp287.xml"/><Relationship Id="rId235" Type="http://schemas.openxmlformats.org/officeDocument/2006/relationships/ctrlProp" Target="../ctrlProps/ctrlProp308.xml"/><Relationship Id="rId116" Type="http://schemas.openxmlformats.org/officeDocument/2006/relationships/ctrlProp" Target="../ctrlProps/ctrlProp189.xml"/><Relationship Id="rId137" Type="http://schemas.openxmlformats.org/officeDocument/2006/relationships/ctrlProp" Target="../ctrlProps/ctrlProp210.xml"/><Relationship Id="rId158" Type="http://schemas.openxmlformats.org/officeDocument/2006/relationships/ctrlProp" Target="../ctrlProps/ctrlProp231.xml"/><Relationship Id="rId20" Type="http://schemas.openxmlformats.org/officeDocument/2006/relationships/ctrlProp" Target="../ctrlProps/ctrlProp93.xml"/><Relationship Id="rId41" Type="http://schemas.openxmlformats.org/officeDocument/2006/relationships/ctrlProp" Target="../ctrlProps/ctrlProp114.xml"/><Relationship Id="rId62" Type="http://schemas.openxmlformats.org/officeDocument/2006/relationships/ctrlProp" Target="../ctrlProps/ctrlProp135.xml"/><Relationship Id="rId83" Type="http://schemas.openxmlformats.org/officeDocument/2006/relationships/ctrlProp" Target="../ctrlProps/ctrlProp156.xml"/><Relationship Id="rId179" Type="http://schemas.openxmlformats.org/officeDocument/2006/relationships/ctrlProp" Target="../ctrlProps/ctrlProp252.xml"/><Relationship Id="rId190" Type="http://schemas.openxmlformats.org/officeDocument/2006/relationships/ctrlProp" Target="../ctrlProps/ctrlProp263.xml"/><Relationship Id="rId204" Type="http://schemas.openxmlformats.org/officeDocument/2006/relationships/ctrlProp" Target="../ctrlProps/ctrlProp277.xml"/><Relationship Id="rId225" Type="http://schemas.openxmlformats.org/officeDocument/2006/relationships/ctrlProp" Target="../ctrlProps/ctrlProp298.xml"/><Relationship Id="rId246" Type="http://schemas.openxmlformats.org/officeDocument/2006/relationships/ctrlProp" Target="../ctrlProps/ctrlProp319.xml"/><Relationship Id="rId106" Type="http://schemas.openxmlformats.org/officeDocument/2006/relationships/ctrlProp" Target="../ctrlProps/ctrlProp179.xml"/><Relationship Id="rId127" Type="http://schemas.openxmlformats.org/officeDocument/2006/relationships/ctrlProp" Target="../ctrlProps/ctrlProp200.xml"/><Relationship Id="rId10" Type="http://schemas.openxmlformats.org/officeDocument/2006/relationships/ctrlProp" Target="../ctrlProps/ctrlProp83.xml"/><Relationship Id="rId31" Type="http://schemas.openxmlformats.org/officeDocument/2006/relationships/ctrlProp" Target="../ctrlProps/ctrlProp104.xml"/><Relationship Id="rId52" Type="http://schemas.openxmlformats.org/officeDocument/2006/relationships/ctrlProp" Target="../ctrlProps/ctrlProp125.xml"/><Relationship Id="rId73" Type="http://schemas.openxmlformats.org/officeDocument/2006/relationships/ctrlProp" Target="../ctrlProps/ctrlProp146.xml"/><Relationship Id="rId94" Type="http://schemas.openxmlformats.org/officeDocument/2006/relationships/ctrlProp" Target="../ctrlProps/ctrlProp167.xml"/><Relationship Id="rId148" Type="http://schemas.openxmlformats.org/officeDocument/2006/relationships/ctrlProp" Target="../ctrlProps/ctrlProp221.xml"/><Relationship Id="rId169" Type="http://schemas.openxmlformats.org/officeDocument/2006/relationships/ctrlProp" Target="../ctrlProps/ctrlProp242.xml"/><Relationship Id="rId4" Type="http://schemas.openxmlformats.org/officeDocument/2006/relationships/ctrlProp" Target="../ctrlProps/ctrlProp77.xml"/><Relationship Id="rId180" Type="http://schemas.openxmlformats.org/officeDocument/2006/relationships/ctrlProp" Target="../ctrlProps/ctrlProp253.xml"/><Relationship Id="rId215" Type="http://schemas.openxmlformats.org/officeDocument/2006/relationships/ctrlProp" Target="../ctrlProps/ctrlProp288.xml"/><Relationship Id="rId236" Type="http://schemas.openxmlformats.org/officeDocument/2006/relationships/ctrlProp" Target="../ctrlProps/ctrlProp309.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441.xml"/><Relationship Id="rId21" Type="http://schemas.openxmlformats.org/officeDocument/2006/relationships/ctrlProp" Target="../ctrlProps/ctrlProp345.xml"/><Relationship Id="rId42" Type="http://schemas.openxmlformats.org/officeDocument/2006/relationships/ctrlProp" Target="../ctrlProps/ctrlProp366.xml"/><Relationship Id="rId63" Type="http://schemas.openxmlformats.org/officeDocument/2006/relationships/ctrlProp" Target="../ctrlProps/ctrlProp387.xml"/><Relationship Id="rId84" Type="http://schemas.openxmlformats.org/officeDocument/2006/relationships/ctrlProp" Target="../ctrlProps/ctrlProp408.xml"/><Relationship Id="rId138" Type="http://schemas.openxmlformats.org/officeDocument/2006/relationships/ctrlProp" Target="../ctrlProps/ctrlProp462.xml"/><Relationship Id="rId159" Type="http://schemas.openxmlformats.org/officeDocument/2006/relationships/ctrlProp" Target="../ctrlProps/ctrlProp483.xml"/><Relationship Id="rId170" Type="http://schemas.openxmlformats.org/officeDocument/2006/relationships/ctrlProp" Target="../ctrlProps/ctrlProp494.xml"/><Relationship Id="rId191" Type="http://schemas.openxmlformats.org/officeDocument/2006/relationships/ctrlProp" Target="../ctrlProps/ctrlProp515.xml"/><Relationship Id="rId205" Type="http://schemas.openxmlformats.org/officeDocument/2006/relationships/ctrlProp" Target="../ctrlProps/ctrlProp529.xml"/><Relationship Id="rId226" Type="http://schemas.openxmlformats.org/officeDocument/2006/relationships/ctrlProp" Target="../ctrlProps/ctrlProp550.xml"/><Relationship Id="rId107" Type="http://schemas.openxmlformats.org/officeDocument/2006/relationships/ctrlProp" Target="../ctrlProps/ctrlProp431.xml"/><Relationship Id="rId11" Type="http://schemas.openxmlformats.org/officeDocument/2006/relationships/ctrlProp" Target="../ctrlProps/ctrlProp335.xml"/><Relationship Id="rId32" Type="http://schemas.openxmlformats.org/officeDocument/2006/relationships/ctrlProp" Target="../ctrlProps/ctrlProp356.xml"/><Relationship Id="rId53" Type="http://schemas.openxmlformats.org/officeDocument/2006/relationships/ctrlProp" Target="../ctrlProps/ctrlProp377.xml"/><Relationship Id="rId74" Type="http://schemas.openxmlformats.org/officeDocument/2006/relationships/ctrlProp" Target="../ctrlProps/ctrlProp398.xml"/><Relationship Id="rId128" Type="http://schemas.openxmlformats.org/officeDocument/2006/relationships/ctrlProp" Target="../ctrlProps/ctrlProp452.xml"/><Relationship Id="rId149" Type="http://schemas.openxmlformats.org/officeDocument/2006/relationships/ctrlProp" Target="../ctrlProps/ctrlProp473.xml"/><Relationship Id="rId5" Type="http://schemas.openxmlformats.org/officeDocument/2006/relationships/ctrlProp" Target="../ctrlProps/ctrlProp329.xml"/><Relationship Id="rId95" Type="http://schemas.openxmlformats.org/officeDocument/2006/relationships/ctrlProp" Target="../ctrlProps/ctrlProp419.xml"/><Relationship Id="rId160" Type="http://schemas.openxmlformats.org/officeDocument/2006/relationships/ctrlProp" Target="../ctrlProps/ctrlProp484.xml"/><Relationship Id="rId181" Type="http://schemas.openxmlformats.org/officeDocument/2006/relationships/ctrlProp" Target="../ctrlProps/ctrlProp505.xml"/><Relationship Id="rId216" Type="http://schemas.openxmlformats.org/officeDocument/2006/relationships/ctrlProp" Target="../ctrlProps/ctrlProp540.xml"/><Relationship Id="rId237" Type="http://schemas.openxmlformats.org/officeDocument/2006/relationships/ctrlProp" Target="../ctrlProps/ctrlProp561.xml"/><Relationship Id="rId22" Type="http://schemas.openxmlformats.org/officeDocument/2006/relationships/ctrlProp" Target="../ctrlProps/ctrlProp346.xml"/><Relationship Id="rId43" Type="http://schemas.openxmlformats.org/officeDocument/2006/relationships/ctrlProp" Target="../ctrlProps/ctrlProp367.xml"/><Relationship Id="rId64" Type="http://schemas.openxmlformats.org/officeDocument/2006/relationships/ctrlProp" Target="../ctrlProps/ctrlProp388.xml"/><Relationship Id="rId118" Type="http://schemas.openxmlformats.org/officeDocument/2006/relationships/ctrlProp" Target="../ctrlProps/ctrlProp442.xml"/><Relationship Id="rId139" Type="http://schemas.openxmlformats.org/officeDocument/2006/relationships/ctrlProp" Target="../ctrlProps/ctrlProp463.xml"/><Relationship Id="rId85" Type="http://schemas.openxmlformats.org/officeDocument/2006/relationships/ctrlProp" Target="../ctrlProps/ctrlProp409.xml"/><Relationship Id="rId150" Type="http://schemas.openxmlformats.org/officeDocument/2006/relationships/ctrlProp" Target="../ctrlProps/ctrlProp474.xml"/><Relationship Id="rId171" Type="http://schemas.openxmlformats.org/officeDocument/2006/relationships/ctrlProp" Target="../ctrlProps/ctrlProp495.xml"/><Relationship Id="rId192" Type="http://schemas.openxmlformats.org/officeDocument/2006/relationships/ctrlProp" Target="../ctrlProps/ctrlProp516.xml"/><Relationship Id="rId206" Type="http://schemas.openxmlformats.org/officeDocument/2006/relationships/ctrlProp" Target="../ctrlProps/ctrlProp530.xml"/><Relationship Id="rId227" Type="http://schemas.openxmlformats.org/officeDocument/2006/relationships/ctrlProp" Target="../ctrlProps/ctrlProp551.xml"/><Relationship Id="rId12" Type="http://schemas.openxmlformats.org/officeDocument/2006/relationships/ctrlProp" Target="../ctrlProps/ctrlProp336.xml"/><Relationship Id="rId33" Type="http://schemas.openxmlformats.org/officeDocument/2006/relationships/ctrlProp" Target="../ctrlProps/ctrlProp357.xml"/><Relationship Id="rId108" Type="http://schemas.openxmlformats.org/officeDocument/2006/relationships/ctrlProp" Target="../ctrlProps/ctrlProp432.xml"/><Relationship Id="rId129" Type="http://schemas.openxmlformats.org/officeDocument/2006/relationships/ctrlProp" Target="../ctrlProps/ctrlProp453.xml"/><Relationship Id="rId54" Type="http://schemas.openxmlformats.org/officeDocument/2006/relationships/ctrlProp" Target="../ctrlProps/ctrlProp378.xml"/><Relationship Id="rId75" Type="http://schemas.openxmlformats.org/officeDocument/2006/relationships/ctrlProp" Target="../ctrlProps/ctrlProp399.xml"/><Relationship Id="rId96" Type="http://schemas.openxmlformats.org/officeDocument/2006/relationships/ctrlProp" Target="../ctrlProps/ctrlProp420.xml"/><Relationship Id="rId140" Type="http://schemas.openxmlformats.org/officeDocument/2006/relationships/ctrlProp" Target="../ctrlProps/ctrlProp464.xml"/><Relationship Id="rId161" Type="http://schemas.openxmlformats.org/officeDocument/2006/relationships/ctrlProp" Target="../ctrlProps/ctrlProp485.xml"/><Relationship Id="rId182" Type="http://schemas.openxmlformats.org/officeDocument/2006/relationships/ctrlProp" Target="../ctrlProps/ctrlProp506.xml"/><Relationship Id="rId217" Type="http://schemas.openxmlformats.org/officeDocument/2006/relationships/ctrlProp" Target="../ctrlProps/ctrlProp541.xml"/><Relationship Id="rId6" Type="http://schemas.openxmlformats.org/officeDocument/2006/relationships/ctrlProp" Target="../ctrlProps/ctrlProp330.xml"/><Relationship Id="rId238" Type="http://schemas.openxmlformats.org/officeDocument/2006/relationships/ctrlProp" Target="../ctrlProps/ctrlProp562.xml"/><Relationship Id="rId23" Type="http://schemas.openxmlformats.org/officeDocument/2006/relationships/ctrlProp" Target="../ctrlProps/ctrlProp347.xml"/><Relationship Id="rId119" Type="http://schemas.openxmlformats.org/officeDocument/2006/relationships/ctrlProp" Target="../ctrlProps/ctrlProp443.xml"/><Relationship Id="rId44" Type="http://schemas.openxmlformats.org/officeDocument/2006/relationships/ctrlProp" Target="../ctrlProps/ctrlProp368.xml"/><Relationship Id="rId65" Type="http://schemas.openxmlformats.org/officeDocument/2006/relationships/ctrlProp" Target="../ctrlProps/ctrlProp389.xml"/><Relationship Id="rId86" Type="http://schemas.openxmlformats.org/officeDocument/2006/relationships/ctrlProp" Target="../ctrlProps/ctrlProp410.xml"/><Relationship Id="rId130" Type="http://schemas.openxmlformats.org/officeDocument/2006/relationships/ctrlProp" Target="../ctrlProps/ctrlProp454.xml"/><Relationship Id="rId151" Type="http://schemas.openxmlformats.org/officeDocument/2006/relationships/ctrlProp" Target="../ctrlProps/ctrlProp475.xml"/><Relationship Id="rId172" Type="http://schemas.openxmlformats.org/officeDocument/2006/relationships/ctrlProp" Target="../ctrlProps/ctrlProp496.xml"/><Relationship Id="rId193" Type="http://schemas.openxmlformats.org/officeDocument/2006/relationships/ctrlProp" Target="../ctrlProps/ctrlProp517.xml"/><Relationship Id="rId207" Type="http://schemas.openxmlformats.org/officeDocument/2006/relationships/ctrlProp" Target="../ctrlProps/ctrlProp531.xml"/><Relationship Id="rId228" Type="http://schemas.openxmlformats.org/officeDocument/2006/relationships/ctrlProp" Target="../ctrlProps/ctrlProp552.xml"/><Relationship Id="rId13" Type="http://schemas.openxmlformats.org/officeDocument/2006/relationships/ctrlProp" Target="../ctrlProps/ctrlProp337.xml"/><Relationship Id="rId109" Type="http://schemas.openxmlformats.org/officeDocument/2006/relationships/ctrlProp" Target="../ctrlProps/ctrlProp433.xml"/><Relationship Id="rId34" Type="http://schemas.openxmlformats.org/officeDocument/2006/relationships/ctrlProp" Target="../ctrlProps/ctrlProp358.xml"/><Relationship Id="rId55" Type="http://schemas.openxmlformats.org/officeDocument/2006/relationships/ctrlProp" Target="../ctrlProps/ctrlProp379.xml"/><Relationship Id="rId76" Type="http://schemas.openxmlformats.org/officeDocument/2006/relationships/ctrlProp" Target="../ctrlProps/ctrlProp400.xml"/><Relationship Id="rId97" Type="http://schemas.openxmlformats.org/officeDocument/2006/relationships/ctrlProp" Target="../ctrlProps/ctrlProp421.xml"/><Relationship Id="rId120" Type="http://schemas.openxmlformats.org/officeDocument/2006/relationships/ctrlProp" Target="../ctrlProps/ctrlProp444.xml"/><Relationship Id="rId141" Type="http://schemas.openxmlformats.org/officeDocument/2006/relationships/ctrlProp" Target="../ctrlProps/ctrlProp465.xml"/><Relationship Id="rId7" Type="http://schemas.openxmlformats.org/officeDocument/2006/relationships/ctrlProp" Target="../ctrlProps/ctrlProp331.xml"/><Relationship Id="rId162" Type="http://schemas.openxmlformats.org/officeDocument/2006/relationships/ctrlProp" Target="../ctrlProps/ctrlProp486.xml"/><Relationship Id="rId183" Type="http://schemas.openxmlformats.org/officeDocument/2006/relationships/ctrlProp" Target="../ctrlProps/ctrlProp507.xml"/><Relationship Id="rId218" Type="http://schemas.openxmlformats.org/officeDocument/2006/relationships/ctrlProp" Target="../ctrlProps/ctrlProp542.xml"/><Relationship Id="rId239" Type="http://schemas.openxmlformats.org/officeDocument/2006/relationships/ctrlProp" Target="../ctrlProps/ctrlProp563.xml"/><Relationship Id="rId24" Type="http://schemas.openxmlformats.org/officeDocument/2006/relationships/ctrlProp" Target="../ctrlProps/ctrlProp348.xml"/><Relationship Id="rId45" Type="http://schemas.openxmlformats.org/officeDocument/2006/relationships/ctrlProp" Target="../ctrlProps/ctrlProp369.xml"/><Relationship Id="rId66" Type="http://schemas.openxmlformats.org/officeDocument/2006/relationships/ctrlProp" Target="../ctrlProps/ctrlProp390.xml"/><Relationship Id="rId87" Type="http://schemas.openxmlformats.org/officeDocument/2006/relationships/ctrlProp" Target="../ctrlProps/ctrlProp411.xml"/><Relationship Id="rId110" Type="http://schemas.openxmlformats.org/officeDocument/2006/relationships/ctrlProp" Target="../ctrlProps/ctrlProp434.xml"/><Relationship Id="rId131" Type="http://schemas.openxmlformats.org/officeDocument/2006/relationships/ctrlProp" Target="../ctrlProps/ctrlProp455.xml"/><Relationship Id="rId152" Type="http://schemas.openxmlformats.org/officeDocument/2006/relationships/ctrlProp" Target="../ctrlProps/ctrlProp476.xml"/><Relationship Id="rId173" Type="http://schemas.openxmlformats.org/officeDocument/2006/relationships/ctrlProp" Target="../ctrlProps/ctrlProp497.xml"/><Relationship Id="rId194" Type="http://schemas.openxmlformats.org/officeDocument/2006/relationships/ctrlProp" Target="../ctrlProps/ctrlProp518.xml"/><Relationship Id="rId208" Type="http://schemas.openxmlformats.org/officeDocument/2006/relationships/ctrlProp" Target="../ctrlProps/ctrlProp532.xml"/><Relationship Id="rId229" Type="http://schemas.openxmlformats.org/officeDocument/2006/relationships/ctrlProp" Target="../ctrlProps/ctrlProp553.xml"/><Relationship Id="rId240" Type="http://schemas.openxmlformats.org/officeDocument/2006/relationships/ctrlProp" Target="../ctrlProps/ctrlProp564.xml"/><Relationship Id="rId14" Type="http://schemas.openxmlformats.org/officeDocument/2006/relationships/ctrlProp" Target="../ctrlProps/ctrlProp338.xml"/><Relationship Id="rId35" Type="http://schemas.openxmlformats.org/officeDocument/2006/relationships/ctrlProp" Target="../ctrlProps/ctrlProp359.xml"/><Relationship Id="rId56" Type="http://schemas.openxmlformats.org/officeDocument/2006/relationships/ctrlProp" Target="../ctrlProps/ctrlProp380.xml"/><Relationship Id="rId77" Type="http://schemas.openxmlformats.org/officeDocument/2006/relationships/ctrlProp" Target="../ctrlProps/ctrlProp401.xml"/><Relationship Id="rId100" Type="http://schemas.openxmlformats.org/officeDocument/2006/relationships/ctrlProp" Target="../ctrlProps/ctrlProp424.xml"/><Relationship Id="rId8" Type="http://schemas.openxmlformats.org/officeDocument/2006/relationships/ctrlProp" Target="../ctrlProps/ctrlProp332.xml"/><Relationship Id="rId98" Type="http://schemas.openxmlformats.org/officeDocument/2006/relationships/ctrlProp" Target="../ctrlProps/ctrlProp422.xml"/><Relationship Id="rId121" Type="http://schemas.openxmlformats.org/officeDocument/2006/relationships/ctrlProp" Target="../ctrlProps/ctrlProp445.xml"/><Relationship Id="rId142" Type="http://schemas.openxmlformats.org/officeDocument/2006/relationships/ctrlProp" Target="../ctrlProps/ctrlProp466.xml"/><Relationship Id="rId163" Type="http://schemas.openxmlformats.org/officeDocument/2006/relationships/ctrlProp" Target="../ctrlProps/ctrlProp487.xml"/><Relationship Id="rId184" Type="http://schemas.openxmlformats.org/officeDocument/2006/relationships/ctrlProp" Target="../ctrlProps/ctrlProp508.xml"/><Relationship Id="rId219" Type="http://schemas.openxmlformats.org/officeDocument/2006/relationships/ctrlProp" Target="../ctrlProps/ctrlProp543.xml"/><Relationship Id="rId230" Type="http://schemas.openxmlformats.org/officeDocument/2006/relationships/ctrlProp" Target="../ctrlProps/ctrlProp554.xml"/><Relationship Id="rId25" Type="http://schemas.openxmlformats.org/officeDocument/2006/relationships/ctrlProp" Target="../ctrlProps/ctrlProp349.xml"/><Relationship Id="rId46" Type="http://schemas.openxmlformats.org/officeDocument/2006/relationships/ctrlProp" Target="../ctrlProps/ctrlProp370.xml"/><Relationship Id="rId67" Type="http://schemas.openxmlformats.org/officeDocument/2006/relationships/ctrlProp" Target="../ctrlProps/ctrlProp391.xml"/><Relationship Id="rId88" Type="http://schemas.openxmlformats.org/officeDocument/2006/relationships/ctrlProp" Target="../ctrlProps/ctrlProp412.xml"/><Relationship Id="rId111" Type="http://schemas.openxmlformats.org/officeDocument/2006/relationships/ctrlProp" Target="../ctrlProps/ctrlProp435.xml"/><Relationship Id="rId132" Type="http://schemas.openxmlformats.org/officeDocument/2006/relationships/ctrlProp" Target="../ctrlProps/ctrlProp456.xml"/><Relationship Id="rId153" Type="http://schemas.openxmlformats.org/officeDocument/2006/relationships/ctrlProp" Target="../ctrlProps/ctrlProp477.xml"/><Relationship Id="rId174" Type="http://schemas.openxmlformats.org/officeDocument/2006/relationships/ctrlProp" Target="../ctrlProps/ctrlProp498.xml"/><Relationship Id="rId195" Type="http://schemas.openxmlformats.org/officeDocument/2006/relationships/ctrlProp" Target="../ctrlProps/ctrlProp519.xml"/><Relationship Id="rId209" Type="http://schemas.openxmlformats.org/officeDocument/2006/relationships/ctrlProp" Target="../ctrlProps/ctrlProp533.xml"/><Relationship Id="rId220" Type="http://schemas.openxmlformats.org/officeDocument/2006/relationships/ctrlProp" Target="../ctrlProps/ctrlProp544.xml"/><Relationship Id="rId241" Type="http://schemas.openxmlformats.org/officeDocument/2006/relationships/ctrlProp" Target="../ctrlProps/ctrlProp565.xml"/><Relationship Id="rId15" Type="http://schemas.openxmlformats.org/officeDocument/2006/relationships/ctrlProp" Target="../ctrlProps/ctrlProp339.xml"/><Relationship Id="rId36" Type="http://schemas.openxmlformats.org/officeDocument/2006/relationships/ctrlProp" Target="../ctrlProps/ctrlProp360.xml"/><Relationship Id="rId57" Type="http://schemas.openxmlformats.org/officeDocument/2006/relationships/ctrlProp" Target="../ctrlProps/ctrlProp381.xml"/><Relationship Id="rId106" Type="http://schemas.openxmlformats.org/officeDocument/2006/relationships/ctrlProp" Target="../ctrlProps/ctrlProp430.xml"/><Relationship Id="rId127" Type="http://schemas.openxmlformats.org/officeDocument/2006/relationships/ctrlProp" Target="../ctrlProps/ctrlProp451.xml"/><Relationship Id="rId10" Type="http://schemas.openxmlformats.org/officeDocument/2006/relationships/ctrlProp" Target="../ctrlProps/ctrlProp334.xml"/><Relationship Id="rId31" Type="http://schemas.openxmlformats.org/officeDocument/2006/relationships/ctrlProp" Target="../ctrlProps/ctrlProp355.xml"/><Relationship Id="rId52" Type="http://schemas.openxmlformats.org/officeDocument/2006/relationships/ctrlProp" Target="../ctrlProps/ctrlProp376.xml"/><Relationship Id="rId73" Type="http://schemas.openxmlformats.org/officeDocument/2006/relationships/ctrlProp" Target="../ctrlProps/ctrlProp397.xml"/><Relationship Id="rId78" Type="http://schemas.openxmlformats.org/officeDocument/2006/relationships/ctrlProp" Target="../ctrlProps/ctrlProp402.xml"/><Relationship Id="rId94" Type="http://schemas.openxmlformats.org/officeDocument/2006/relationships/ctrlProp" Target="../ctrlProps/ctrlProp418.xml"/><Relationship Id="rId99" Type="http://schemas.openxmlformats.org/officeDocument/2006/relationships/ctrlProp" Target="../ctrlProps/ctrlProp423.xml"/><Relationship Id="rId101" Type="http://schemas.openxmlformats.org/officeDocument/2006/relationships/ctrlProp" Target="../ctrlProps/ctrlProp425.xml"/><Relationship Id="rId122" Type="http://schemas.openxmlformats.org/officeDocument/2006/relationships/ctrlProp" Target="../ctrlProps/ctrlProp446.xml"/><Relationship Id="rId143" Type="http://schemas.openxmlformats.org/officeDocument/2006/relationships/ctrlProp" Target="../ctrlProps/ctrlProp467.xml"/><Relationship Id="rId148" Type="http://schemas.openxmlformats.org/officeDocument/2006/relationships/ctrlProp" Target="../ctrlProps/ctrlProp472.xml"/><Relationship Id="rId164" Type="http://schemas.openxmlformats.org/officeDocument/2006/relationships/ctrlProp" Target="../ctrlProps/ctrlProp488.xml"/><Relationship Id="rId169" Type="http://schemas.openxmlformats.org/officeDocument/2006/relationships/ctrlProp" Target="../ctrlProps/ctrlProp493.xml"/><Relationship Id="rId185" Type="http://schemas.openxmlformats.org/officeDocument/2006/relationships/ctrlProp" Target="../ctrlProps/ctrlProp509.xml"/><Relationship Id="rId4" Type="http://schemas.openxmlformats.org/officeDocument/2006/relationships/ctrlProp" Target="../ctrlProps/ctrlProp328.xml"/><Relationship Id="rId9" Type="http://schemas.openxmlformats.org/officeDocument/2006/relationships/ctrlProp" Target="../ctrlProps/ctrlProp333.xml"/><Relationship Id="rId180" Type="http://schemas.openxmlformats.org/officeDocument/2006/relationships/ctrlProp" Target="../ctrlProps/ctrlProp504.xml"/><Relationship Id="rId210" Type="http://schemas.openxmlformats.org/officeDocument/2006/relationships/ctrlProp" Target="../ctrlProps/ctrlProp534.xml"/><Relationship Id="rId215" Type="http://schemas.openxmlformats.org/officeDocument/2006/relationships/ctrlProp" Target="../ctrlProps/ctrlProp539.xml"/><Relationship Id="rId236" Type="http://schemas.openxmlformats.org/officeDocument/2006/relationships/ctrlProp" Target="../ctrlProps/ctrlProp560.xml"/><Relationship Id="rId26" Type="http://schemas.openxmlformats.org/officeDocument/2006/relationships/ctrlProp" Target="../ctrlProps/ctrlProp350.xml"/><Relationship Id="rId231" Type="http://schemas.openxmlformats.org/officeDocument/2006/relationships/ctrlProp" Target="../ctrlProps/ctrlProp555.xml"/><Relationship Id="rId47" Type="http://schemas.openxmlformats.org/officeDocument/2006/relationships/ctrlProp" Target="../ctrlProps/ctrlProp371.xml"/><Relationship Id="rId68" Type="http://schemas.openxmlformats.org/officeDocument/2006/relationships/ctrlProp" Target="../ctrlProps/ctrlProp392.xml"/><Relationship Id="rId89" Type="http://schemas.openxmlformats.org/officeDocument/2006/relationships/ctrlProp" Target="../ctrlProps/ctrlProp413.xml"/><Relationship Id="rId112" Type="http://schemas.openxmlformats.org/officeDocument/2006/relationships/ctrlProp" Target="../ctrlProps/ctrlProp436.xml"/><Relationship Id="rId133" Type="http://schemas.openxmlformats.org/officeDocument/2006/relationships/ctrlProp" Target="../ctrlProps/ctrlProp457.xml"/><Relationship Id="rId154" Type="http://schemas.openxmlformats.org/officeDocument/2006/relationships/ctrlProp" Target="../ctrlProps/ctrlProp478.xml"/><Relationship Id="rId175" Type="http://schemas.openxmlformats.org/officeDocument/2006/relationships/ctrlProp" Target="../ctrlProps/ctrlProp499.xml"/><Relationship Id="rId196" Type="http://schemas.openxmlformats.org/officeDocument/2006/relationships/ctrlProp" Target="../ctrlProps/ctrlProp520.xml"/><Relationship Id="rId200" Type="http://schemas.openxmlformats.org/officeDocument/2006/relationships/ctrlProp" Target="../ctrlProps/ctrlProp524.xml"/><Relationship Id="rId16" Type="http://schemas.openxmlformats.org/officeDocument/2006/relationships/ctrlProp" Target="../ctrlProps/ctrlProp340.xml"/><Relationship Id="rId221" Type="http://schemas.openxmlformats.org/officeDocument/2006/relationships/ctrlProp" Target="../ctrlProps/ctrlProp545.xml"/><Relationship Id="rId242" Type="http://schemas.openxmlformats.org/officeDocument/2006/relationships/ctrlProp" Target="../ctrlProps/ctrlProp566.xml"/><Relationship Id="rId37" Type="http://schemas.openxmlformats.org/officeDocument/2006/relationships/ctrlProp" Target="../ctrlProps/ctrlProp361.xml"/><Relationship Id="rId58" Type="http://schemas.openxmlformats.org/officeDocument/2006/relationships/ctrlProp" Target="../ctrlProps/ctrlProp382.xml"/><Relationship Id="rId79" Type="http://schemas.openxmlformats.org/officeDocument/2006/relationships/ctrlProp" Target="../ctrlProps/ctrlProp403.xml"/><Relationship Id="rId102" Type="http://schemas.openxmlformats.org/officeDocument/2006/relationships/ctrlProp" Target="../ctrlProps/ctrlProp426.xml"/><Relationship Id="rId123" Type="http://schemas.openxmlformats.org/officeDocument/2006/relationships/ctrlProp" Target="../ctrlProps/ctrlProp447.xml"/><Relationship Id="rId144" Type="http://schemas.openxmlformats.org/officeDocument/2006/relationships/ctrlProp" Target="../ctrlProps/ctrlProp468.xml"/><Relationship Id="rId90" Type="http://schemas.openxmlformats.org/officeDocument/2006/relationships/ctrlProp" Target="../ctrlProps/ctrlProp414.xml"/><Relationship Id="rId165" Type="http://schemas.openxmlformats.org/officeDocument/2006/relationships/ctrlProp" Target="../ctrlProps/ctrlProp489.xml"/><Relationship Id="rId186" Type="http://schemas.openxmlformats.org/officeDocument/2006/relationships/ctrlProp" Target="../ctrlProps/ctrlProp510.xml"/><Relationship Id="rId211" Type="http://schemas.openxmlformats.org/officeDocument/2006/relationships/ctrlProp" Target="../ctrlProps/ctrlProp535.xml"/><Relationship Id="rId232" Type="http://schemas.openxmlformats.org/officeDocument/2006/relationships/ctrlProp" Target="../ctrlProps/ctrlProp556.xml"/><Relationship Id="rId27" Type="http://schemas.openxmlformats.org/officeDocument/2006/relationships/ctrlProp" Target="../ctrlProps/ctrlProp351.xml"/><Relationship Id="rId48" Type="http://schemas.openxmlformats.org/officeDocument/2006/relationships/ctrlProp" Target="../ctrlProps/ctrlProp372.xml"/><Relationship Id="rId69" Type="http://schemas.openxmlformats.org/officeDocument/2006/relationships/ctrlProp" Target="../ctrlProps/ctrlProp393.xml"/><Relationship Id="rId113" Type="http://schemas.openxmlformats.org/officeDocument/2006/relationships/ctrlProp" Target="../ctrlProps/ctrlProp437.xml"/><Relationship Id="rId134" Type="http://schemas.openxmlformats.org/officeDocument/2006/relationships/ctrlProp" Target="../ctrlProps/ctrlProp458.xml"/><Relationship Id="rId80" Type="http://schemas.openxmlformats.org/officeDocument/2006/relationships/ctrlProp" Target="../ctrlProps/ctrlProp404.xml"/><Relationship Id="rId155" Type="http://schemas.openxmlformats.org/officeDocument/2006/relationships/ctrlProp" Target="../ctrlProps/ctrlProp479.xml"/><Relationship Id="rId176" Type="http://schemas.openxmlformats.org/officeDocument/2006/relationships/ctrlProp" Target="../ctrlProps/ctrlProp500.xml"/><Relationship Id="rId197" Type="http://schemas.openxmlformats.org/officeDocument/2006/relationships/ctrlProp" Target="../ctrlProps/ctrlProp521.xml"/><Relationship Id="rId201" Type="http://schemas.openxmlformats.org/officeDocument/2006/relationships/ctrlProp" Target="../ctrlProps/ctrlProp525.xml"/><Relationship Id="rId222" Type="http://schemas.openxmlformats.org/officeDocument/2006/relationships/ctrlProp" Target="../ctrlProps/ctrlProp546.xml"/><Relationship Id="rId17" Type="http://schemas.openxmlformats.org/officeDocument/2006/relationships/ctrlProp" Target="../ctrlProps/ctrlProp341.xml"/><Relationship Id="rId38" Type="http://schemas.openxmlformats.org/officeDocument/2006/relationships/ctrlProp" Target="../ctrlProps/ctrlProp362.xml"/><Relationship Id="rId59" Type="http://schemas.openxmlformats.org/officeDocument/2006/relationships/ctrlProp" Target="../ctrlProps/ctrlProp383.xml"/><Relationship Id="rId103" Type="http://schemas.openxmlformats.org/officeDocument/2006/relationships/ctrlProp" Target="../ctrlProps/ctrlProp427.xml"/><Relationship Id="rId124" Type="http://schemas.openxmlformats.org/officeDocument/2006/relationships/ctrlProp" Target="../ctrlProps/ctrlProp448.xml"/><Relationship Id="rId70" Type="http://schemas.openxmlformats.org/officeDocument/2006/relationships/ctrlProp" Target="../ctrlProps/ctrlProp394.xml"/><Relationship Id="rId91" Type="http://schemas.openxmlformats.org/officeDocument/2006/relationships/ctrlProp" Target="../ctrlProps/ctrlProp415.xml"/><Relationship Id="rId145" Type="http://schemas.openxmlformats.org/officeDocument/2006/relationships/ctrlProp" Target="../ctrlProps/ctrlProp469.xml"/><Relationship Id="rId166" Type="http://schemas.openxmlformats.org/officeDocument/2006/relationships/ctrlProp" Target="../ctrlProps/ctrlProp490.xml"/><Relationship Id="rId187" Type="http://schemas.openxmlformats.org/officeDocument/2006/relationships/ctrlProp" Target="../ctrlProps/ctrlProp511.xml"/><Relationship Id="rId1" Type="http://schemas.openxmlformats.org/officeDocument/2006/relationships/drawing" Target="../drawings/drawing3.xml"/><Relationship Id="rId212" Type="http://schemas.openxmlformats.org/officeDocument/2006/relationships/ctrlProp" Target="../ctrlProps/ctrlProp536.xml"/><Relationship Id="rId233" Type="http://schemas.openxmlformats.org/officeDocument/2006/relationships/ctrlProp" Target="../ctrlProps/ctrlProp557.xml"/><Relationship Id="rId28" Type="http://schemas.openxmlformats.org/officeDocument/2006/relationships/ctrlProp" Target="../ctrlProps/ctrlProp352.xml"/><Relationship Id="rId49" Type="http://schemas.openxmlformats.org/officeDocument/2006/relationships/ctrlProp" Target="../ctrlProps/ctrlProp373.xml"/><Relationship Id="rId114" Type="http://schemas.openxmlformats.org/officeDocument/2006/relationships/ctrlProp" Target="../ctrlProps/ctrlProp438.xml"/><Relationship Id="rId60" Type="http://schemas.openxmlformats.org/officeDocument/2006/relationships/ctrlProp" Target="../ctrlProps/ctrlProp384.xml"/><Relationship Id="rId81" Type="http://schemas.openxmlformats.org/officeDocument/2006/relationships/ctrlProp" Target="../ctrlProps/ctrlProp405.xml"/><Relationship Id="rId135" Type="http://schemas.openxmlformats.org/officeDocument/2006/relationships/ctrlProp" Target="../ctrlProps/ctrlProp459.xml"/><Relationship Id="rId156" Type="http://schemas.openxmlformats.org/officeDocument/2006/relationships/ctrlProp" Target="../ctrlProps/ctrlProp480.xml"/><Relationship Id="rId177" Type="http://schemas.openxmlformats.org/officeDocument/2006/relationships/ctrlProp" Target="../ctrlProps/ctrlProp501.xml"/><Relationship Id="rId198" Type="http://schemas.openxmlformats.org/officeDocument/2006/relationships/ctrlProp" Target="../ctrlProps/ctrlProp522.xml"/><Relationship Id="rId202" Type="http://schemas.openxmlformats.org/officeDocument/2006/relationships/ctrlProp" Target="../ctrlProps/ctrlProp526.xml"/><Relationship Id="rId223" Type="http://schemas.openxmlformats.org/officeDocument/2006/relationships/ctrlProp" Target="../ctrlProps/ctrlProp547.xml"/><Relationship Id="rId18" Type="http://schemas.openxmlformats.org/officeDocument/2006/relationships/ctrlProp" Target="../ctrlProps/ctrlProp342.xml"/><Relationship Id="rId39" Type="http://schemas.openxmlformats.org/officeDocument/2006/relationships/ctrlProp" Target="../ctrlProps/ctrlProp363.xml"/><Relationship Id="rId50" Type="http://schemas.openxmlformats.org/officeDocument/2006/relationships/ctrlProp" Target="../ctrlProps/ctrlProp374.xml"/><Relationship Id="rId104" Type="http://schemas.openxmlformats.org/officeDocument/2006/relationships/ctrlProp" Target="../ctrlProps/ctrlProp428.xml"/><Relationship Id="rId125" Type="http://schemas.openxmlformats.org/officeDocument/2006/relationships/ctrlProp" Target="../ctrlProps/ctrlProp449.xml"/><Relationship Id="rId146" Type="http://schemas.openxmlformats.org/officeDocument/2006/relationships/ctrlProp" Target="../ctrlProps/ctrlProp470.xml"/><Relationship Id="rId167" Type="http://schemas.openxmlformats.org/officeDocument/2006/relationships/ctrlProp" Target="../ctrlProps/ctrlProp491.xml"/><Relationship Id="rId188" Type="http://schemas.openxmlformats.org/officeDocument/2006/relationships/ctrlProp" Target="../ctrlProps/ctrlProp512.xml"/><Relationship Id="rId71" Type="http://schemas.openxmlformats.org/officeDocument/2006/relationships/ctrlProp" Target="../ctrlProps/ctrlProp395.xml"/><Relationship Id="rId92" Type="http://schemas.openxmlformats.org/officeDocument/2006/relationships/ctrlProp" Target="../ctrlProps/ctrlProp416.xml"/><Relationship Id="rId213" Type="http://schemas.openxmlformats.org/officeDocument/2006/relationships/ctrlProp" Target="../ctrlProps/ctrlProp537.xml"/><Relationship Id="rId234" Type="http://schemas.openxmlformats.org/officeDocument/2006/relationships/ctrlProp" Target="../ctrlProps/ctrlProp558.xml"/><Relationship Id="rId2" Type="http://schemas.openxmlformats.org/officeDocument/2006/relationships/vmlDrawing" Target="../drawings/vmlDrawing3.vml"/><Relationship Id="rId29" Type="http://schemas.openxmlformats.org/officeDocument/2006/relationships/ctrlProp" Target="../ctrlProps/ctrlProp353.xml"/><Relationship Id="rId40" Type="http://schemas.openxmlformats.org/officeDocument/2006/relationships/ctrlProp" Target="../ctrlProps/ctrlProp364.xml"/><Relationship Id="rId115" Type="http://schemas.openxmlformats.org/officeDocument/2006/relationships/ctrlProp" Target="../ctrlProps/ctrlProp439.xml"/><Relationship Id="rId136" Type="http://schemas.openxmlformats.org/officeDocument/2006/relationships/ctrlProp" Target="../ctrlProps/ctrlProp460.xml"/><Relationship Id="rId157" Type="http://schemas.openxmlformats.org/officeDocument/2006/relationships/ctrlProp" Target="../ctrlProps/ctrlProp481.xml"/><Relationship Id="rId178" Type="http://schemas.openxmlformats.org/officeDocument/2006/relationships/ctrlProp" Target="../ctrlProps/ctrlProp502.xml"/><Relationship Id="rId61" Type="http://schemas.openxmlformats.org/officeDocument/2006/relationships/ctrlProp" Target="../ctrlProps/ctrlProp385.xml"/><Relationship Id="rId82" Type="http://schemas.openxmlformats.org/officeDocument/2006/relationships/ctrlProp" Target="../ctrlProps/ctrlProp406.xml"/><Relationship Id="rId199" Type="http://schemas.openxmlformats.org/officeDocument/2006/relationships/ctrlProp" Target="../ctrlProps/ctrlProp523.xml"/><Relationship Id="rId203" Type="http://schemas.openxmlformats.org/officeDocument/2006/relationships/ctrlProp" Target="../ctrlProps/ctrlProp527.xml"/><Relationship Id="rId19" Type="http://schemas.openxmlformats.org/officeDocument/2006/relationships/ctrlProp" Target="../ctrlProps/ctrlProp343.xml"/><Relationship Id="rId224" Type="http://schemas.openxmlformats.org/officeDocument/2006/relationships/ctrlProp" Target="../ctrlProps/ctrlProp548.xml"/><Relationship Id="rId30" Type="http://schemas.openxmlformats.org/officeDocument/2006/relationships/ctrlProp" Target="../ctrlProps/ctrlProp354.xml"/><Relationship Id="rId105" Type="http://schemas.openxmlformats.org/officeDocument/2006/relationships/ctrlProp" Target="../ctrlProps/ctrlProp429.xml"/><Relationship Id="rId126" Type="http://schemas.openxmlformats.org/officeDocument/2006/relationships/ctrlProp" Target="../ctrlProps/ctrlProp450.xml"/><Relationship Id="rId147" Type="http://schemas.openxmlformats.org/officeDocument/2006/relationships/ctrlProp" Target="../ctrlProps/ctrlProp471.xml"/><Relationship Id="rId168" Type="http://schemas.openxmlformats.org/officeDocument/2006/relationships/ctrlProp" Target="../ctrlProps/ctrlProp492.xml"/><Relationship Id="rId51" Type="http://schemas.openxmlformats.org/officeDocument/2006/relationships/ctrlProp" Target="../ctrlProps/ctrlProp375.xml"/><Relationship Id="rId72" Type="http://schemas.openxmlformats.org/officeDocument/2006/relationships/ctrlProp" Target="../ctrlProps/ctrlProp396.xml"/><Relationship Id="rId93" Type="http://schemas.openxmlformats.org/officeDocument/2006/relationships/ctrlProp" Target="../ctrlProps/ctrlProp417.xml"/><Relationship Id="rId189" Type="http://schemas.openxmlformats.org/officeDocument/2006/relationships/ctrlProp" Target="../ctrlProps/ctrlProp513.xml"/><Relationship Id="rId3" Type="http://schemas.openxmlformats.org/officeDocument/2006/relationships/ctrlProp" Target="../ctrlProps/ctrlProp327.xml"/><Relationship Id="rId214" Type="http://schemas.openxmlformats.org/officeDocument/2006/relationships/ctrlProp" Target="../ctrlProps/ctrlProp538.xml"/><Relationship Id="rId235" Type="http://schemas.openxmlformats.org/officeDocument/2006/relationships/ctrlProp" Target="../ctrlProps/ctrlProp559.xml"/><Relationship Id="rId116" Type="http://schemas.openxmlformats.org/officeDocument/2006/relationships/ctrlProp" Target="../ctrlProps/ctrlProp440.xml"/><Relationship Id="rId137" Type="http://schemas.openxmlformats.org/officeDocument/2006/relationships/ctrlProp" Target="../ctrlProps/ctrlProp461.xml"/><Relationship Id="rId158" Type="http://schemas.openxmlformats.org/officeDocument/2006/relationships/ctrlProp" Target="../ctrlProps/ctrlProp482.xml"/><Relationship Id="rId20" Type="http://schemas.openxmlformats.org/officeDocument/2006/relationships/ctrlProp" Target="../ctrlProps/ctrlProp344.xml"/><Relationship Id="rId41" Type="http://schemas.openxmlformats.org/officeDocument/2006/relationships/ctrlProp" Target="../ctrlProps/ctrlProp365.xml"/><Relationship Id="rId62" Type="http://schemas.openxmlformats.org/officeDocument/2006/relationships/ctrlProp" Target="../ctrlProps/ctrlProp386.xml"/><Relationship Id="rId83" Type="http://schemas.openxmlformats.org/officeDocument/2006/relationships/ctrlProp" Target="../ctrlProps/ctrlProp407.xml"/><Relationship Id="rId179" Type="http://schemas.openxmlformats.org/officeDocument/2006/relationships/ctrlProp" Target="../ctrlProps/ctrlProp503.xml"/><Relationship Id="rId190" Type="http://schemas.openxmlformats.org/officeDocument/2006/relationships/ctrlProp" Target="../ctrlProps/ctrlProp514.xml"/><Relationship Id="rId204" Type="http://schemas.openxmlformats.org/officeDocument/2006/relationships/ctrlProp" Target="../ctrlProps/ctrlProp528.xml"/><Relationship Id="rId225" Type="http://schemas.openxmlformats.org/officeDocument/2006/relationships/ctrlProp" Target="../ctrlProps/ctrlProp549.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680.xml"/><Relationship Id="rId21" Type="http://schemas.openxmlformats.org/officeDocument/2006/relationships/ctrlProp" Target="../ctrlProps/ctrlProp584.xml"/><Relationship Id="rId42" Type="http://schemas.openxmlformats.org/officeDocument/2006/relationships/ctrlProp" Target="../ctrlProps/ctrlProp605.xml"/><Relationship Id="rId63" Type="http://schemas.openxmlformats.org/officeDocument/2006/relationships/ctrlProp" Target="../ctrlProps/ctrlProp626.xml"/><Relationship Id="rId84" Type="http://schemas.openxmlformats.org/officeDocument/2006/relationships/ctrlProp" Target="../ctrlProps/ctrlProp647.xml"/><Relationship Id="rId138" Type="http://schemas.openxmlformats.org/officeDocument/2006/relationships/ctrlProp" Target="../ctrlProps/ctrlProp701.xml"/><Relationship Id="rId159" Type="http://schemas.openxmlformats.org/officeDocument/2006/relationships/ctrlProp" Target="../ctrlProps/ctrlProp722.xml"/><Relationship Id="rId170" Type="http://schemas.openxmlformats.org/officeDocument/2006/relationships/ctrlProp" Target="../ctrlProps/ctrlProp733.xml"/><Relationship Id="rId191" Type="http://schemas.openxmlformats.org/officeDocument/2006/relationships/ctrlProp" Target="../ctrlProps/ctrlProp754.xml"/><Relationship Id="rId205" Type="http://schemas.openxmlformats.org/officeDocument/2006/relationships/ctrlProp" Target="../ctrlProps/ctrlProp768.xml"/><Relationship Id="rId226" Type="http://schemas.openxmlformats.org/officeDocument/2006/relationships/ctrlProp" Target="../ctrlProps/ctrlProp789.xml"/><Relationship Id="rId247" Type="http://schemas.openxmlformats.org/officeDocument/2006/relationships/ctrlProp" Target="../ctrlProps/ctrlProp810.xml"/><Relationship Id="rId107" Type="http://schemas.openxmlformats.org/officeDocument/2006/relationships/ctrlProp" Target="../ctrlProps/ctrlProp670.xml"/><Relationship Id="rId11" Type="http://schemas.openxmlformats.org/officeDocument/2006/relationships/ctrlProp" Target="../ctrlProps/ctrlProp574.xml"/><Relationship Id="rId32" Type="http://schemas.openxmlformats.org/officeDocument/2006/relationships/ctrlProp" Target="../ctrlProps/ctrlProp595.xml"/><Relationship Id="rId53" Type="http://schemas.openxmlformats.org/officeDocument/2006/relationships/ctrlProp" Target="../ctrlProps/ctrlProp616.xml"/><Relationship Id="rId74" Type="http://schemas.openxmlformats.org/officeDocument/2006/relationships/ctrlProp" Target="../ctrlProps/ctrlProp637.xml"/><Relationship Id="rId128" Type="http://schemas.openxmlformats.org/officeDocument/2006/relationships/ctrlProp" Target="../ctrlProps/ctrlProp691.xml"/><Relationship Id="rId149" Type="http://schemas.openxmlformats.org/officeDocument/2006/relationships/ctrlProp" Target="../ctrlProps/ctrlProp712.xml"/><Relationship Id="rId5" Type="http://schemas.openxmlformats.org/officeDocument/2006/relationships/ctrlProp" Target="../ctrlProps/ctrlProp568.xml"/><Relationship Id="rId95" Type="http://schemas.openxmlformats.org/officeDocument/2006/relationships/ctrlProp" Target="../ctrlProps/ctrlProp658.xml"/><Relationship Id="rId160" Type="http://schemas.openxmlformats.org/officeDocument/2006/relationships/ctrlProp" Target="../ctrlProps/ctrlProp723.xml"/><Relationship Id="rId181" Type="http://schemas.openxmlformats.org/officeDocument/2006/relationships/ctrlProp" Target="../ctrlProps/ctrlProp744.xml"/><Relationship Id="rId216" Type="http://schemas.openxmlformats.org/officeDocument/2006/relationships/ctrlProp" Target="../ctrlProps/ctrlProp779.xml"/><Relationship Id="rId237" Type="http://schemas.openxmlformats.org/officeDocument/2006/relationships/ctrlProp" Target="../ctrlProps/ctrlProp800.xml"/><Relationship Id="rId22" Type="http://schemas.openxmlformats.org/officeDocument/2006/relationships/ctrlProp" Target="../ctrlProps/ctrlProp585.xml"/><Relationship Id="rId43" Type="http://schemas.openxmlformats.org/officeDocument/2006/relationships/ctrlProp" Target="../ctrlProps/ctrlProp606.xml"/><Relationship Id="rId64" Type="http://schemas.openxmlformats.org/officeDocument/2006/relationships/ctrlProp" Target="../ctrlProps/ctrlProp627.xml"/><Relationship Id="rId118" Type="http://schemas.openxmlformats.org/officeDocument/2006/relationships/ctrlProp" Target="../ctrlProps/ctrlProp681.xml"/><Relationship Id="rId139" Type="http://schemas.openxmlformats.org/officeDocument/2006/relationships/ctrlProp" Target="../ctrlProps/ctrlProp702.xml"/><Relationship Id="rId85" Type="http://schemas.openxmlformats.org/officeDocument/2006/relationships/ctrlProp" Target="../ctrlProps/ctrlProp648.xml"/><Relationship Id="rId150" Type="http://schemas.openxmlformats.org/officeDocument/2006/relationships/ctrlProp" Target="../ctrlProps/ctrlProp713.xml"/><Relationship Id="rId171" Type="http://schemas.openxmlformats.org/officeDocument/2006/relationships/ctrlProp" Target="../ctrlProps/ctrlProp734.xml"/><Relationship Id="rId192" Type="http://schemas.openxmlformats.org/officeDocument/2006/relationships/ctrlProp" Target="../ctrlProps/ctrlProp755.xml"/><Relationship Id="rId206" Type="http://schemas.openxmlformats.org/officeDocument/2006/relationships/ctrlProp" Target="../ctrlProps/ctrlProp769.xml"/><Relationship Id="rId227" Type="http://schemas.openxmlformats.org/officeDocument/2006/relationships/ctrlProp" Target="../ctrlProps/ctrlProp790.xml"/><Relationship Id="rId248" Type="http://schemas.openxmlformats.org/officeDocument/2006/relationships/ctrlProp" Target="../ctrlProps/ctrlProp811.xml"/><Relationship Id="rId12" Type="http://schemas.openxmlformats.org/officeDocument/2006/relationships/ctrlProp" Target="../ctrlProps/ctrlProp575.xml"/><Relationship Id="rId33" Type="http://schemas.openxmlformats.org/officeDocument/2006/relationships/ctrlProp" Target="../ctrlProps/ctrlProp596.xml"/><Relationship Id="rId108" Type="http://schemas.openxmlformats.org/officeDocument/2006/relationships/ctrlProp" Target="../ctrlProps/ctrlProp671.xml"/><Relationship Id="rId129" Type="http://schemas.openxmlformats.org/officeDocument/2006/relationships/ctrlProp" Target="../ctrlProps/ctrlProp692.xml"/><Relationship Id="rId54" Type="http://schemas.openxmlformats.org/officeDocument/2006/relationships/ctrlProp" Target="../ctrlProps/ctrlProp617.xml"/><Relationship Id="rId75" Type="http://schemas.openxmlformats.org/officeDocument/2006/relationships/ctrlProp" Target="../ctrlProps/ctrlProp638.xml"/><Relationship Id="rId96" Type="http://schemas.openxmlformats.org/officeDocument/2006/relationships/ctrlProp" Target="../ctrlProps/ctrlProp659.xml"/><Relationship Id="rId140" Type="http://schemas.openxmlformats.org/officeDocument/2006/relationships/ctrlProp" Target="../ctrlProps/ctrlProp703.xml"/><Relationship Id="rId161" Type="http://schemas.openxmlformats.org/officeDocument/2006/relationships/ctrlProp" Target="../ctrlProps/ctrlProp724.xml"/><Relationship Id="rId182" Type="http://schemas.openxmlformats.org/officeDocument/2006/relationships/ctrlProp" Target="../ctrlProps/ctrlProp745.xml"/><Relationship Id="rId217" Type="http://schemas.openxmlformats.org/officeDocument/2006/relationships/ctrlProp" Target="../ctrlProps/ctrlProp780.xml"/><Relationship Id="rId6" Type="http://schemas.openxmlformats.org/officeDocument/2006/relationships/ctrlProp" Target="../ctrlProps/ctrlProp569.xml"/><Relationship Id="rId238" Type="http://schemas.openxmlformats.org/officeDocument/2006/relationships/ctrlProp" Target="../ctrlProps/ctrlProp801.xml"/><Relationship Id="rId23" Type="http://schemas.openxmlformats.org/officeDocument/2006/relationships/ctrlProp" Target="../ctrlProps/ctrlProp586.xml"/><Relationship Id="rId119" Type="http://schemas.openxmlformats.org/officeDocument/2006/relationships/ctrlProp" Target="../ctrlProps/ctrlProp682.xml"/><Relationship Id="rId44" Type="http://schemas.openxmlformats.org/officeDocument/2006/relationships/ctrlProp" Target="../ctrlProps/ctrlProp607.xml"/><Relationship Id="rId65" Type="http://schemas.openxmlformats.org/officeDocument/2006/relationships/ctrlProp" Target="../ctrlProps/ctrlProp628.xml"/><Relationship Id="rId86" Type="http://schemas.openxmlformats.org/officeDocument/2006/relationships/ctrlProp" Target="../ctrlProps/ctrlProp649.xml"/><Relationship Id="rId130" Type="http://schemas.openxmlformats.org/officeDocument/2006/relationships/ctrlProp" Target="../ctrlProps/ctrlProp693.xml"/><Relationship Id="rId151" Type="http://schemas.openxmlformats.org/officeDocument/2006/relationships/ctrlProp" Target="../ctrlProps/ctrlProp714.xml"/><Relationship Id="rId172" Type="http://schemas.openxmlformats.org/officeDocument/2006/relationships/ctrlProp" Target="../ctrlProps/ctrlProp735.xml"/><Relationship Id="rId193" Type="http://schemas.openxmlformats.org/officeDocument/2006/relationships/ctrlProp" Target="../ctrlProps/ctrlProp756.xml"/><Relationship Id="rId207" Type="http://schemas.openxmlformats.org/officeDocument/2006/relationships/ctrlProp" Target="../ctrlProps/ctrlProp770.xml"/><Relationship Id="rId228" Type="http://schemas.openxmlformats.org/officeDocument/2006/relationships/ctrlProp" Target="../ctrlProps/ctrlProp791.xml"/><Relationship Id="rId249" Type="http://schemas.openxmlformats.org/officeDocument/2006/relationships/ctrlProp" Target="../ctrlProps/ctrlProp812.xml"/><Relationship Id="rId13" Type="http://schemas.openxmlformats.org/officeDocument/2006/relationships/ctrlProp" Target="../ctrlProps/ctrlProp576.xml"/><Relationship Id="rId109" Type="http://schemas.openxmlformats.org/officeDocument/2006/relationships/ctrlProp" Target="../ctrlProps/ctrlProp672.xml"/><Relationship Id="rId34" Type="http://schemas.openxmlformats.org/officeDocument/2006/relationships/ctrlProp" Target="../ctrlProps/ctrlProp597.xml"/><Relationship Id="rId55" Type="http://schemas.openxmlformats.org/officeDocument/2006/relationships/ctrlProp" Target="../ctrlProps/ctrlProp618.xml"/><Relationship Id="rId76" Type="http://schemas.openxmlformats.org/officeDocument/2006/relationships/ctrlProp" Target="../ctrlProps/ctrlProp639.xml"/><Relationship Id="rId97" Type="http://schemas.openxmlformats.org/officeDocument/2006/relationships/ctrlProp" Target="../ctrlProps/ctrlProp660.xml"/><Relationship Id="rId120" Type="http://schemas.openxmlformats.org/officeDocument/2006/relationships/ctrlProp" Target="../ctrlProps/ctrlProp683.xml"/><Relationship Id="rId141" Type="http://schemas.openxmlformats.org/officeDocument/2006/relationships/ctrlProp" Target="../ctrlProps/ctrlProp704.xml"/><Relationship Id="rId7" Type="http://schemas.openxmlformats.org/officeDocument/2006/relationships/ctrlProp" Target="../ctrlProps/ctrlProp570.xml"/><Relationship Id="rId162" Type="http://schemas.openxmlformats.org/officeDocument/2006/relationships/ctrlProp" Target="../ctrlProps/ctrlProp725.xml"/><Relationship Id="rId183" Type="http://schemas.openxmlformats.org/officeDocument/2006/relationships/ctrlProp" Target="../ctrlProps/ctrlProp746.xml"/><Relationship Id="rId218" Type="http://schemas.openxmlformats.org/officeDocument/2006/relationships/ctrlProp" Target="../ctrlProps/ctrlProp781.xml"/><Relationship Id="rId239" Type="http://schemas.openxmlformats.org/officeDocument/2006/relationships/ctrlProp" Target="../ctrlProps/ctrlProp802.xml"/><Relationship Id="rId250" Type="http://schemas.openxmlformats.org/officeDocument/2006/relationships/ctrlProp" Target="../ctrlProps/ctrlProp813.xml"/><Relationship Id="rId24" Type="http://schemas.openxmlformats.org/officeDocument/2006/relationships/ctrlProp" Target="../ctrlProps/ctrlProp587.xml"/><Relationship Id="rId45" Type="http://schemas.openxmlformats.org/officeDocument/2006/relationships/ctrlProp" Target="../ctrlProps/ctrlProp608.xml"/><Relationship Id="rId66" Type="http://schemas.openxmlformats.org/officeDocument/2006/relationships/ctrlProp" Target="../ctrlProps/ctrlProp629.xml"/><Relationship Id="rId87" Type="http://schemas.openxmlformats.org/officeDocument/2006/relationships/ctrlProp" Target="../ctrlProps/ctrlProp650.xml"/><Relationship Id="rId110" Type="http://schemas.openxmlformats.org/officeDocument/2006/relationships/ctrlProp" Target="../ctrlProps/ctrlProp673.xml"/><Relationship Id="rId131" Type="http://schemas.openxmlformats.org/officeDocument/2006/relationships/ctrlProp" Target="../ctrlProps/ctrlProp694.xml"/><Relationship Id="rId152" Type="http://schemas.openxmlformats.org/officeDocument/2006/relationships/ctrlProp" Target="../ctrlProps/ctrlProp715.xml"/><Relationship Id="rId173" Type="http://schemas.openxmlformats.org/officeDocument/2006/relationships/ctrlProp" Target="../ctrlProps/ctrlProp736.xml"/><Relationship Id="rId194" Type="http://schemas.openxmlformats.org/officeDocument/2006/relationships/ctrlProp" Target="../ctrlProps/ctrlProp757.xml"/><Relationship Id="rId208" Type="http://schemas.openxmlformats.org/officeDocument/2006/relationships/ctrlProp" Target="../ctrlProps/ctrlProp771.xml"/><Relationship Id="rId229" Type="http://schemas.openxmlformats.org/officeDocument/2006/relationships/ctrlProp" Target="../ctrlProps/ctrlProp792.xml"/><Relationship Id="rId240" Type="http://schemas.openxmlformats.org/officeDocument/2006/relationships/ctrlProp" Target="../ctrlProps/ctrlProp803.xml"/><Relationship Id="rId14" Type="http://schemas.openxmlformats.org/officeDocument/2006/relationships/ctrlProp" Target="../ctrlProps/ctrlProp577.xml"/><Relationship Id="rId35" Type="http://schemas.openxmlformats.org/officeDocument/2006/relationships/ctrlProp" Target="../ctrlProps/ctrlProp598.xml"/><Relationship Id="rId56" Type="http://schemas.openxmlformats.org/officeDocument/2006/relationships/ctrlProp" Target="../ctrlProps/ctrlProp619.xml"/><Relationship Id="rId77" Type="http://schemas.openxmlformats.org/officeDocument/2006/relationships/ctrlProp" Target="../ctrlProps/ctrlProp640.xml"/><Relationship Id="rId100" Type="http://schemas.openxmlformats.org/officeDocument/2006/relationships/ctrlProp" Target="../ctrlProps/ctrlProp663.xml"/><Relationship Id="rId8" Type="http://schemas.openxmlformats.org/officeDocument/2006/relationships/ctrlProp" Target="../ctrlProps/ctrlProp571.xml"/><Relationship Id="rId98" Type="http://schemas.openxmlformats.org/officeDocument/2006/relationships/ctrlProp" Target="../ctrlProps/ctrlProp661.xml"/><Relationship Id="rId121" Type="http://schemas.openxmlformats.org/officeDocument/2006/relationships/ctrlProp" Target="../ctrlProps/ctrlProp684.xml"/><Relationship Id="rId142" Type="http://schemas.openxmlformats.org/officeDocument/2006/relationships/ctrlProp" Target="../ctrlProps/ctrlProp705.xml"/><Relationship Id="rId163" Type="http://schemas.openxmlformats.org/officeDocument/2006/relationships/ctrlProp" Target="../ctrlProps/ctrlProp726.xml"/><Relationship Id="rId184" Type="http://schemas.openxmlformats.org/officeDocument/2006/relationships/ctrlProp" Target="../ctrlProps/ctrlProp747.xml"/><Relationship Id="rId219" Type="http://schemas.openxmlformats.org/officeDocument/2006/relationships/ctrlProp" Target="../ctrlProps/ctrlProp782.xml"/><Relationship Id="rId230" Type="http://schemas.openxmlformats.org/officeDocument/2006/relationships/ctrlProp" Target="../ctrlProps/ctrlProp793.xml"/><Relationship Id="rId251" Type="http://schemas.openxmlformats.org/officeDocument/2006/relationships/ctrlProp" Target="../ctrlProps/ctrlProp814.xml"/><Relationship Id="rId25" Type="http://schemas.openxmlformats.org/officeDocument/2006/relationships/ctrlProp" Target="../ctrlProps/ctrlProp588.xml"/><Relationship Id="rId46" Type="http://schemas.openxmlformats.org/officeDocument/2006/relationships/ctrlProp" Target="../ctrlProps/ctrlProp609.xml"/><Relationship Id="rId67" Type="http://schemas.openxmlformats.org/officeDocument/2006/relationships/ctrlProp" Target="../ctrlProps/ctrlProp630.xml"/><Relationship Id="rId88" Type="http://schemas.openxmlformats.org/officeDocument/2006/relationships/ctrlProp" Target="../ctrlProps/ctrlProp651.xml"/><Relationship Id="rId111" Type="http://schemas.openxmlformats.org/officeDocument/2006/relationships/ctrlProp" Target="../ctrlProps/ctrlProp674.xml"/><Relationship Id="rId132" Type="http://schemas.openxmlformats.org/officeDocument/2006/relationships/ctrlProp" Target="../ctrlProps/ctrlProp695.xml"/><Relationship Id="rId153" Type="http://schemas.openxmlformats.org/officeDocument/2006/relationships/ctrlProp" Target="../ctrlProps/ctrlProp716.xml"/><Relationship Id="rId174" Type="http://schemas.openxmlformats.org/officeDocument/2006/relationships/ctrlProp" Target="../ctrlProps/ctrlProp737.xml"/><Relationship Id="rId195" Type="http://schemas.openxmlformats.org/officeDocument/2006/relationships/ctrlProp" Target="../ctrlProps/ctrlProp758.xml"/><Relationship Id="rId209" Type="http://schemas.openxmlformats.org/officeDocument/2006/relationships/ctrlProp" Target="../ctrlProps/ctrlProp772.xml"/><Relationship Id="rId220" Type="http://schemas.openxmlformats.org/officeDocument/2006/relationships/ctrlProp" Target="../ctrlProps/ctrlProp783.xml"/><Relationship Id="rId241" Type="http://schemas.openxmlformats.org/officeDocument/2006/relationships/ctrlProp" Target="../ctrlProps/ctrlProp804.xml"/><Relationship Id="rId15" Type="http://schemas.openxmlformats.org/officeDocument/2006/relationships/ctrlProp" Target="../ctrlProps/ctrlProp578.xml"/><Relationship Id="rId36" Type="http://schemas.openxmlformats.org/officeDocument/2006/relationships/ctrlProp" Target="../ctrlProps/ctrlProp599.xml"/><Relationship Id="rId57" Type="http://schemas.openxmlformats.org/officeDocument/2006/relationships/ctrlProp" Target="../ctrlProps/ctrlProp620.xml"/><Relationship Id="rId78" Type="http://schemas.openxmlformats.org/officeDocument/2006/relationships/ctrlProp" Target="../ctrlProps/ctrlProp641.xml"/><Relationship Id="rId99" Type="http://schemas.openxmlformats.org/officeDocument/2006/relationships/ctrlProp" Target="../ctrlProps/ctrlProp662.xml"/><Relationship Id="rId101" Type="http://schemas.openxmlformats.org/officeDocument/2006/relationships/ctrlProp" Target="../ctrlProps/ctrlProp664.xml"/><Relationship Id="rId122" Type="http://schemas.openxmlformats.org/officeDocument/2006/relationships/ctrlProp" Target="../ctrlProps/ctrlProp685.xml"/><Relationship Id="rId143" Type="http://schemas.openxmlformats.org/officeDocument/2006/relationships/ctrlProp" Target="../ctrlProps/ctrlProp706.xml"/><Relationship Id="rId164" Type="http://schemas.openxmlformats.org/officeDocument/2006/relationships/ctrlProp" Target="../ctrlProps/ctrlProp727.xml"/><Relationship Id="rId185" Type="http://schemas.openxmlformats.org/officeDocument/2006/relationships/ctrlProp" Target="../ctrlProps/ctrlProp748.xml"/><Relationship Id="rId9" Type="http://schemas.openxmlformats.org/officeDocument/2006/relationships/ctrlProp" Target="../ctrlProps/ctrlProp572.xml"/><Relationship Id="rId210" Type="http://schemas.openxmlformats.org/officeDocument/2006/relationships/ctrlProp" Target="../ctrlProps/ctrlProp773.xml"/><Relationship Id="rId26" Type="http://schemas.openxmlformats.org/officeDocument/2006/relationships/ctrlProp" Target="../ctrlProps/ctrlProp589.xml"/><Relationship Id="rId231" Type="http://schemas.openxmlformats.org/officeDocument/2006/relationships/ctrlProp" Target="../ctrlProps/ctrlProp794.xml"/><Relationship Id="rId252" Type="http://schemas.openxmlformats.org/officeDocument/2006/relationships/ctrlProp" Target="../ctrlProps/ctrlProp815.xml"/><Relationship Id="rId47" Type="http://schemas.openxmlformats.org/officeDocument/2006/relationships/ctrlProp" Target="../ctrlProps/ctrlProp610.xml"/><Relationship Id="rId68" Type="http://schemas.openxmlformats.org/officeDocument/2006/relationships/ctrlProp" Target="../ctrlProps/ctrlProp631.xml"/><Relationship Id="rId89" Type="http://schemas.openxmlformats.org/officeDocument/2006/relationships/ctrlProp" Target="../ctrlProps/ctrlProp652.xml"/><Relationship Id="rId112" Type="http://schemas.openxmlformats.org/officeDocument/2006/relationships/ctrlProp" Target="../ctrlProps/ctrlProp675.xml"/><Relationship Id="rId133" Type="http://schemas.openxmlformats.org/officeDocument/2006/relationships/ctrlProp" Target="../ctrlProps/ctrlProp696.xml"/><Relationship Id="rId154" Type="http://schemas.openxmlformats.org/officeDocument/2006/relationships/ctrlProp" Target="../ctrlProps/ctrlProp717.xml"/><Relationship Id="rId175" Type="http://schemas.openxmlformats.org/officeDocument/2006/relationships/ctrlProp" Target="../ctrlProps/ctrlProp738.xml"/><Relationship Id="rId196" Type="http://schemas.openxmlformats.org/officeDocument/2006/relationships/ctrlProp" Target="../ctrlProps/ctrlProp759.xml"/><Relationship Id="rId200" Type="http://schemas.openxmlformats.org/officeDocument/2006/relationships/ctrlProp" Target="../ctrlProps/ctrlProp763.xml"/><Relationship Id="rId16" Type="http://schemas.openxmlformats.org/officeDocument/2006/relationships/ctrlProp" Target="../ctrlProps/ctrlProp579.xml"/><Relationship Id="rId221" Type="http://schemas.openxmlformats.org/officeDocument/2006/relationships/ctrlProp" Target="../ctrlProps/ctrlProp784.xml"/><Relationship Id="rId242" Type="http://schemas.openxmlformats.org/officeDocument/2006/relationships/ctrlProp" Target="../ctrlProps/ctrlProp805.xml"/><Relationship Id="rId37" Type="http://schemas.openxmlformats.org/officeDocument/2006/relationships/ctrlProp" Target="../ctrlProps/ctrlProp600.xml"/><Relationship Id="rId58" Type="http://schemas.openxmlformats.org/officeDocument/2006/relationships/ctrlProp" Target="../ctrlProps/ctrlProp621.xml"/><Relationship Id="rId79" Type="http://schemas.openxmlformats.org/officeDocument/2006/relationships/ctrlProp" Target="../ctrlProps/ctrlProp642.xml"/><Relationship Id="rId102" Type="http://schemas.openxmlformats.org/officeDocument/2006/relationships/ctrlProp" Target="../ctrlProps/ctrlProp665.xml"/><Relationship Id="rId123" Type="http://schemas.openxmlformats.org/officeDocument/2006/relationships/ctrlProp" Target="../ctrlProps/ctrlProp686.xml"/><Relationship Id="rId144" Type="http://schemas.openxmlformats.org/officeDocument/2006/relationships/ctrlProp" Target="../ctrlProps/ctrlProp707.xml"/><Relationship Id="rId90" Type="http://schemas.openxmlformats.org/officeDocument/2006/relationships/ctrlProp" Target="../ctrlProps/ctrlProp653.xml"/><Relationship Id="rId165" Type="http://schemas.openxmlformats.org/officeDocument/2006/relationships/ctrlProp" Target="../ctrlProps/ctrlProp728.xml"/><Relationship Id="rId186" Type="http://schemas.openxmlformats.org/officeDocument/2006/relationships/ctrlProp" Target="../ctrlProps/ctrlProp749.xml"/><Relationship Id="rId211" Type="http://schemas.openxmlformats.org/officeDocument/2006/relationships/ctrlProp" Target="../ctrlProps/ctrlProp774.xml"/><Relationship Id="rId232" Type="http://schemas.openxmlformats.org/officeDocument/2006/relationships/ctrlProp" Target="../ctrlProps/ctrlProp795.xml"/><Relationship Id="rId253" Type="http://schemas.openxmlformats.org/officeDocument/2006/relationships/ctrlProp" Target="../ctrlProps/ctrlProp816.xml"/><Relationship Id="rId27" Type="http://schemas.openxmlformats.org/officeDocument/2006/relationships/ctrlProp" Target="../ctrlProps/ctrlProp590.xml"/><Relationship Id="rId48" Type="http://schemas.openxmlformats.org/officeDocument/2006/relationships/ctrlProp" Target="../ctrlProps/ctrlProp611.xml"/><Relationship Id="rId69" Type="http://schemas.openxmlformats.org/officeDocument/2006/relationships/ctrlProp" Target="../ctrlProps/ctrlProp632.xml"/><Relationship Id="rId113" Type="http://schemas.openxmlformats.org/officeDocument/2006/relationships/ctrlProp" Target="../ctrlProps/ctrlProp676.xml"/><Relationship Id="rId134" Type="http://schemas.openxmlformats.org/officeDocument/2006/relationships/ctrlProp" Target="../ctrlProps/ctrlProp697.xml"/><Relationship Id="rId80" Type="http://schemas.openxmlformats.org/officeDocument/2006/relationships/ctrlProp" Target="../ctrlProps/ctrlProp643.xml"/><Relationship Id="rId155" Type="http://schemas.openxmlformats.org/officeDocument/2006/relationships/ctrlProp" Target="../ctrlProps/ctrlProp718.xml"/><Relationship Id="rId176" Type="http://schemas.openxmlformats.org/officeDocument/2006/relationships/ctrlProp" Target="../ctrlProps/ctrlProp739.xml"/><Relationship Id="rId197" Type="http://schemas.openxmlformats.org/officeDocument/2006/relationships/ctrlProp" Target="../ctrlProps/ctrlProp760.xml"/><Relationship Id="rId201" Type="http://schemas.openxmlformats.org/officeDocument/2006/relationships/ctrlProp" Target="../ctrlProps/ctrlProp764.xml"/><Relationship Id="rId222" Type="http://schemas.openxmlformats.org/officeDocument/2006/relationships/ctrlProp" Target="../ctrlProps/ctrlProp785.xml"/><Relationship Id="rId243" Type="http://schemas.openxmlformats.org/officeDocument/2006/relationships/ctrlProp" Target="../ctrlProps/ctrlProp806.xml"/><Relationship Id="rId17" Type="http://schemas.openxmlformats.org/officeDocument/2006/relationships/ctrlProp" Target="../ctrlProps/ctrlProp580.xml"/><Relationship Id="rId38" Type="http://schemas.openxmlformats.org/officeDocument/2006/relationships/ctrlProp" Target="../ctrlProps/ctrlProp601.xml"/><Relationship Id="rId59" Type="http://schemas.openxmlformats.org/officeDocument/2006/relationships/ctrlProp" Target="../ctrlProps/ctrlProp622.xml"/><Relationship Id="rId103" Type="http://schemas.openxmlformats.org/officeDocument/2006/relationships/ctrlProp" Target="../ctrlProps/ctrlProp666.xml"/><Relationship Id="rId124" Type="http://schemas.openxmlformats.org/officeDocument/2006/relationships/ctrlProp" Target="../ctrlProps/ctrlProp687.xml"/><Relationship Id="rId70" Type="http://schemas.openxmlformats.org/officeDocument/2006/relationships/ctrlProp" Target="../ctrlProps/ctrlProp633.xml"/><Relationship Id="rId91" Type="http://schemas.openxmlformats.org/officeDocument/2006/relationships/ctrlProp" Target="../ctrlProps/ctrlProp654.xml"/><Relationship Id="rId145" Type="http://schemas.openxmlformats.org/officeDocument/2006/relationships/ctrlProp" Target="../ctrlProps/ctrlProp708.xml"/><Relationship Id="rId166" Type="http://schemas.openxmlformats.org/officeDocument/2006/relationships/ctrlProp" Target="../ctrlProps/ctrlProp729.xml"/><Relationship Id="rId187" Type="http://schemas.openxmlformats.org/officeDocument/2006/relationships/ctrlProp" Target="../ctrlProps/ctrlProp750.xml"/><Relationship Id="rId1" Type="http://schemas.openxmlformats.org/officeDocument/2006/relationships/printerSettings" Target="../printerSettings/printerSettings3.bin"/><Relationship Id="rId212" Type="http://schemas.openxmlformats.org/officeDocument/2006/relationships/ctrlProp" Target="../ctrlProps/ctrlProp775.xml"/><Relationship Id="rId233" Type="http://schemas.openxmlformats.org/officeDocument/2006/relationships/ctrlProp" Target="../ctrlProps/ctrlProp796.xml"/><Relationship Id="rId28" Type="http://schemas.openxmlformats.org/officeDocument/2006/relationships/ctrlProp" Target="../ctrlProps/ctrlProp591.xml"/><Relationship Id="rId49" Type="http://schemas.openxmlformats.org/officeDocument/2006/relationships/ctrlProp" Target="../ctrlProps/ctrlProp612.xml"/><Relationship Id="rId114" Type="http://schemas.openxmlformats.org/officeDocument/2006/relationships/ctrlProp" Target="../ctrlProps/ctrlProp677.xml"/><Relationship Id="rId60" Type="http://schemas.openxmlformats.org/officeDocument/2006/relationships/ctrlProp" Target="../ctrlProps/ctrlProp623.xml"/><Relationship Id="rId81" Type="http://schemas.openxmlformats.org/officeDocument/2006/relationships/ctrlProp" Target="../ctrlProps/ctrlProp644.xml"/><Relationship Id="rId135" Type="http://schemas.openxmlformats.org/officeDocument/2006/relationships/ctrlProp" Target="../ctrlProps/ctrlProp698.xml"/><Relationship Id="rId156" Type="http://schemas.openxmlformats.org/officeDocument/2006/relationships/ctrlProp" Target="../ctrlProps/ctrlProp719.xml"/><Relationship Id="rId177" Type="http://schemas.openxmlformats.org/officeDocument/2006/relationships/ctrlProp" Target="../ctrlProps/ctrlProp740.xml"/><Relationship Id="rId198" Type="http://schemas.openxmlformats.org/officeDocument/2006/relationships/ctrlProp" Target="../ctrlProps/ctrlProp761.xml"/><Relationship Id="rId202" Type="http://schemas.openxmlformats.org/officeDocument/2006/relationships/ctrlProp" Target="../ctrlProps/ctrlProp765.xml"/><Relationship Id="rId223" Type="http://schemas.openxmlformats.org/officeDocument/2006/relationships/ctrlProp" Target="../ctrlProps/ctrlProp786.xml"/><Relationship Id="rId244" Type="http://schemas.openxmlformats.org/officeDocument/2006/relationships/ctrlProp" Target="../ctrlProps/ctrlProp807.xml"/><Relationship Id="rId18" Type="http://schemas.openxmlformats.org/officeDocument/2006/relationships/ctrlProp" Target="../ctrlProps/ctrlProp581.xml"/><Relationship Id="rId39" Type="http://schemas.openxmlformats.org/officeDocument/2006/relationships/ctrlProp" Target="../ctrlProps/ctrlProp602.xml"/><Relationship Id="rId50" Type="http://schemas.openxmlformats.org/officeDocument/2006/relationships/ctrlProp" Target="../ctrlProps/ctrlProp613.xml"/><Relationship Id="rId104" Type="http://schemas.openxmlformats.org/officeDocument/2006/relationships/ctrlProp" Target="../ctrlProps/ctrlProp667.xml"/><Relationship Id="rId125" Type="http://schemas.openxmlformats.org/officeDocument/2006/relationships/ctrlProp" Target="../ctrlProps/ctrlProp688.xml"/><Relationship Id="rId146" Type="http://schemas.openxmlformats.org/officeDocument/2006/relationships/ctrlProp" Target="../ctrlProps/ctrlProp709.xml"/><Relationship Id="rId167" Type="http://schemas.openxmlformats.org/officeDocument/2006/relationships/ctrlProp" Target="../ctrlProps/ctrlProp730.xml"/><Relationship Id="rId188" Type="http://schemas.openxmlformats.org/officeDocument/2006/relationships/ctrlProp" Target="../ctrlProps/ctrlProp751.xml"/><Relationship Id="rId71" Type="http://schemas.openxmlformats.org/officeDocument/2006/relationships/ctrlProp" Target="../ctrlProps/ctrlProp634.xml"/><Relationship Id="rId92" Type="http://schemas.openxmlformats.org/officeDocument/2006/relationships/ctrlProp" Target="../ctrlProps/ctrlProp655.xml"/><Relationship Id="rId213" Type="http://schemas.openxmlformats.org/officeDocument/2006/relationships/ctrlProp" Target="../ctrlProps/ctrlProp776.xml"/><Relationship Id="rId234" Type="http://schemas.openxmlformats.org/officeDocument/2006/relationships/ctrlProp" Target="../ctrlProps/ctrlProp797.xml"/><Relationship Id="rId2" Type="http://schemas.openxmlformats.org/officeDocument/2006/relationships/drawing" Target="../drawings/drawing4.xml"/><Relationship Id="rId29" Type="http://schemas.openxmlformats.org/officeDocument/2006/relationships/ctrlProp" Target="../ctrlProps/ctrlProp592.xml"/><Relationship Id="rId40" Type="http://schemas.openxmlformats.org/officeDocument/2006/relationships/ctrlProp" Target="../ctrlProps/ctrlProp603.xml"/><Relationship Id="rId115" Type="http://schemas.openxmlformats.org/officeDocument/2006/relationships/ctrlProp" Target="../ctrlProps/ctrlProp678.xml"/><Relationship Id="rId136" Type="http://schemas.openxmlformats.org/officeDocument/2006/relationships/ctrlProp" Target="../ctrlProps/ctrlProp699.xml"/><Relationship Id="rId157" Type="http://schemas.openxmlformats.org/officeDocument/2006/relationships/ctrlProp" Target="../ctrlProps/ctrlProp720.xml"/><Relationship Id="rId178" Type="http://schemas.openxmlformats.org/officeDocument/2006/relationships/ctrlProp" Target="../ctrlProps/ctrlProp741.xml"/><Relationship Id="rId61" Type="http://schemas.openxmlformats.org/officeDocument/2006/relationships/ctrlProp" Target="../ctrlProps/ctrlProp624.xml"/><Relationship Id="rId82" Type="http://schemas.openxmlformats.org/officeDocument/2006/relationships/ctrlProp" Target="../ctrlProps/ctrlProp645.xml"/><Relationship Id="rId199" Type="http://schemas.openxmlformats.org/officeDocument/2006/relationships/ctrlProp" Target="../ctrlProps/ctrlProp762.xml"/><Relationship Id="rId203" Type="http://schemas.openxmlformats.org/officeDocument/2006/relationships/ctrlProp" Target="../ctrlProps/ctrlProp766.xml"/><Relationship Id="rId19" Type="http://schemas.openxmlformats.org/officeDocument/2006/relationships/ctrlProp" Target="../ctrlProps/ctrlProp582.xml"/><Relationship Id="rId224" Type="http://schemas.openxmlformats.org/officeDocument/2006/relationships/ctrlProp" Target="../ctrlProps/ctrlProp787.xml"/><Relationship Id="rId245" Type="http://schemas.openxmlformats.org/officeDocument/2006/relationships/ctrlProp" Target="../ctrlProps/ctrlProp808.xml"/><Relationship Id="rId30" Type="http://schemas.openxmlformats.org/officeDocument/2006/relationships/ctrlProp" Target="../ctrlProps/ctrlProp593.xml"/><Relationship Id="rId105" Type="http://schemas.openxmlformats.org/officeDocument/2006/relationships/ctrlProp" Target="../ctrlProps/ctrlProp668.xml"/><Relationship Id="rId126" Type="http://schemas.openxmlformats.org/officeDocument/2006/relationships/ctrlProp" Target="../ctrlProps/ctrlProp689.xml"/><Relationship Id="rId147" Type="http://schemas.openxmlformats.org/officeDocument/2006/relationships/ctrlProp" Target="../ctrlProps/ctrlProp710.xml"/><Relationship Id="rId168" Type="http://schemas.openxmlformats.org/officeDocument/2006/relationships/ctrlProp" Target="../ctrlProps/ctrlProp731.xml"/><Relationship Id="rId51" Type="http://schemas.openxmlformats.org/officeDocument/2006/relationships/ctrlProp" Target="../ctrlProps/ctrlProp614.xml"/><Relationship Id="rId72" Type="http://schemas.openxmlformats.org/officeDocument/2006/relationships/ctrlProp" Target="../ctrlProps/ctrlProp635.xml"/><Relationship Id="rId93" Type="http://schemas.openxmlformats.org/officeDocument/2006/relationships/ctrlProp" Target="../ctrlProps/ctrlProp656.xml"/><Relationship Id="rId189" Type="http://schemas.openxmlformats.org/officeDocument/2006/relationships/ctrlProp" Target="../ctrlProps/ctrlProp752.xml"/><Relationship Id="rId3" Type="http://schemas.openxmlformats.org/officeDocument/2006/relationships/vmlDrawing" Target="../drawings/vmlDrawing4.vml"/><Relationship Id="rId214" Type="http://schemas.openxmlformats.org/officeDocument/2006/relationships/ctrlProp" Target="../ctrlProps/ctrlProp777.xml"/><Relationship Id="rId235" Type="http://schemas.openxmlformats.org/officeDocument/2006/relationships/ctrlProp" Target="../ctrlProps/ctrlProp798.xml"/><Relationship Id="rId116" Type="http://schemas.openxmlformats.org/officeDocument/2006/relationships/ctrlProp" Target="../ctrlProps/ctrlProp679.xml"/><Relationship Id="rId137" Type="http://schemas.openxmlformats.org/officeDocument/2006/relationships/ctrlProp" Target="../ctrlProps/ctrlProp700.xml"/><Relationship Id="rId158" Type="http://schemas.openxmlformats.org/officeDocument/2006/relationships/ctrlProp" Target="../ctrlProps/ctrlProp721.xml"/><Relationship Id="rId20" Type="http://schemas.openxmlformats.org/officeDocument/2006/relationships/ctrlProp" Target="../ctrlProps/ctrlProp583.xml"/><Relationship Id="rId41" Type="http://schemas.openxmlformats.org/officeDocument/2006/relationships/ctrlProp" Target="../ctrlProps/ctrlProp604.xml"/><Relationship Id="rId62" Type="http://schemas.openxmlformats.org/officeDocument/2006/relationships/ctrlProp" Target="../ctrlProps/ctrlProp625.xml"/><Relationship Id="rId83" Type="http://schemas.openxmlformats.org/officeDocument/2006/relationships/ctrlProp" Target="../ctrlProps/ctrlProp646.xml"/><Relationship Id="rId179" Type="http://schemas.openxmlformats.org/officeDocument/2006/relationships/ctrlProp" Target="../ctrlProps/ctrlProp742.xml"/><Relationship Id="rId190" Type="http://schemas.openxmlformats.org/officeDocument/2006/relationships/ctrlProp" Target="../ctrlProps/ctrlProp753.xml"/><Relationship Id="rId204" Type="http://schemas.openxmlformats.org/officeDocument/2006/relationships/ctrlProp" Target="../ctrlProps/ctrlProp767.xml"/><Relationship Id="rId225" Type="http://schemas.openxmlformats.org/officeDocument/2006/relationships/ctrlProp" Target="../ctrlProps/ctrlProp788.xml"/><Relationship Id="rId246" Type="http://schemas.openxmlformats.org/officeDocument/2006/relationships/ctrlProp" Target="../ctrlProps/ctrlProp809.xml"/><Relationship Id="rId106" Type="http://schemas.openxmlformats.org/officeDocument/2006/relationships/ctrlProp" Target="../ctrlProps/ctrlProp669.xml"/><Relationship Id="rId127" Type="http://schemas.openxmlformats.org/officeDocument/2006/relationships/ctrlProp" Target="../ctrlProps/ctrlProp690.xml"/><Relationship Id="rId10" Type="http://schemas.openxmlformats.org/officeDocument/2006/relationships/ctrlProp" Target="../ctrlProps/ctrlProp573.xml"/><Relationship Id="rId31" Type="http://schemas.openxmlformats.org/officeDocument/2006/relationships/ctrlProp" Target="../ctrlProps/ctrlProp594.xml"/><Relationship Id="rId52" Type="http://schemas.openxmlformats.org/officeDocument/2006/relationships/ctrlProp" Target="../ctrlProps/ctrlProp615.xml"/><Relationship Id="rId73" Type="http://schemas.openxmlformats.org/officeDocument/2006/relationships/ctrlProp" Target="../ctrlProps/ctrlProp636.xml"/><Relationship Id="rId94" Type="http://schemas.openxmlformats.org/officeDocument/2006/relationships/ctrlProp" Target="../ctrlProps/ctrlProp657.xml"/><Relationship Id="rId148" Type="http://schemas.openxmlformats.org/officeDocument/2006/relationships/ctrlProp" Target="../ctrlProps/ctrlProp711.xml"/><Relationship Id="rId169" Type="http://schemas.openxmlformats.org/officeDocument/2006/relationships/ctrlProp" Target="../ctrlProps/ctrlProp732.xml"/><Relationship Id="rId4" Type="http://schemas.openxmlformats.org/officeDocument/2006/relationships/ctrlProp" Target="../ctrlProps/ctrlProp567.xml"/><Relationship Id="rId180" Type="http://schemas.openxmlformats.org/officeDocument/2006/relationships/ctrlProp" Target="../ctrlProps/ctrlProp743.xml"/><Relationship Id="rId215" Type="http://schemas.openxmlformats.org/officeDocument/2006/relationships/ctrlProp" Target="../ctrlProps/ctrlProp778.xml"/><Relationship Id="rId236" Type="http://schemas.openxmlformats.org/officeDocument/2006/relationships/ctrlProp" Target="../ctrlProps/ctrlProp799.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930.xml"/><Relationship Id="rId21" Type="http://schemas.openxmlformats.org/officeDocument/2006/relationships/ctrlProp" Target="../ctrlProps/ctrlProp834.xml"/><Relationship Id="rId63" Type="http://schemas.openxmlformats.org/officeDocument/2006/relationships/ctrlProp" Target="../ctrlProps/ctrlProp876.xml"/><Relationship Id="rId159" Type="http://schemas.openxmlformats.org/officeDocument/2006/relationships/ctrlProp" Target="../ctrlProps/ctrlProp972.xml"/><Relationship Id="rId170" Type="http://schemas.openxmlformats.org/officeDocument/2006/relationships/ctrlProp" Target="../ctrlProps/ctrlProp983.xml"/><Relationship Id="rId226" Type="http://schemas.openxmlformats.org/officeDocument/2006/relationships/ctrlProp" Target="../ctrlProps/ctrlProp1039.xml"/><Relationship Id="rId268" Type="http://schemas.openxmlformats.org/officeDocument/2006/relationships/ctrlProp" Target="../ctrlProps/ctrlProp1081.xml"/><Relationship Id="rId32" Type="http://schemas.openxmlformats.org/officeDocument/2006/relationships/ctrlProp" Target="../ctrlProps/ctrlProp845.xml"/><Relationship Id="rId74" Type="http://schemas.openxmlformats.org/officeDocument/2006/relationships/ctrlProp" Target="../ctrlProps/ctrlProp887.xml"/><Relationship Id="rId128" Type="http://schemas.openxmlformats.org/officeDocument/2006/relationships/ctrlProp" Target="../ctrlProps/ctrlProp941.xml"/><Relationship Id="rId5" Type="http://schemas.openxmlformats.org/officeDocument/2006/relationships/ctrlProp" Target="../ctrlProps/ctrlProp818.xml"/><Relationship Id="rId181" Type="http://schemas.openxmlformats.org/officeDocument/2006/relationships/ctrlProp" Target="../ctrlProps/ctrlProp994.xml"/><Relationship Id="rId237" Type="http://schemas.openxmlformats.org/officeDocument/2006/relationships/ctrlProp" Target="../ctrlProps/ctrlProp1050.xml"/><Relationship Id="rId258" Type="http://schemas.openxmlformats.org/officeDocument/2006/relationships/ctrlProp" Target="../ctrlProps/ctrlProp1071.xml"/><Relationship Id="rId22" Type="http://schemas.openxmlformats.org/officeDocument/2006/relationships/ctrlProp" Target="../ctrlProps/ctrlProp835.xml"/><Relationship Id="rId43" Type="http://schemas.openxmlformats.org/officeDocument/2006/relationships/ctrlProp" Target="../ctrlProps/ctrlProp856.xml"/><Relationship Id="rId64" Type="http://schemas.openxmlformats.org/officeDocument/2006/relationships/ctrlProp" Target="../ctrlProps/ctrlProp877.xml"/><Relationship Id="rId118" Type="http://schemas.openxmlformats.org/officeDocument/2006/relationships/ctrlProp" Target="../ctrlProps/ctrlProp931.xml"/><Relationship Id="rId139" Type="http://schemas.openxmlformats.org/officeDocument/2006/relationships/ctrlProp" Target="../ctrlProps/ctrlProp952.xml"/><Relationship Id="rId85" Type="http://schemas.openxmlformats.org/officeDocument/2006/relationships/ctrlProp" Target="../ctrlProps/ctrlProp898.xml"/><Relationship Id="rId150" Type="http://schemas.openxmlformats.org/officeDocument/2006/relationships/ctrlProp" Target="../ctrlProps/ctrlProp963.xml"/><Relationship Id="rId171" Type="http://schemas.openxmlformats.org/officeDocument/2006/relationships/ctrlProp" Target="../ctrlProps/ctrlProp984.xml"/><Relationship Id="rId192" Type="http://schemas.openxmlformats.org/officeDocument/2006/relationships/ctrlProp" Target="../ctrlProps/ctrlProp1005.xml"/><Relationship Id="rId206" Type="http://schemas.openxmlformats.org/officeDocument/2006/relationships/ctrlProp" Target="../ctrlProps/ctrlProp1019.xml"/><Relationship Id="rId227" Type="http://schemas.openxmlformats.org/officeDocument/2006/relationships/ctrlProp" Target="../ctrlProps/ctrlProp1040.xml"/><Relationship Id="rId248" Type="http://schemas.openxmlformats.org/officeDocument/2006/relationships/ctrlProp" Target="../ctrlProps/ctrlProp1061.xml"/><Relationship Id="rId269" Type="http://schemas.openxmlformats.org/officeDocument/2006/relationships/ctrlProp" Target="../ctrlProps/ctrlProp1082.xml"/><Relationship Id="rId12" Type="http://schemas.openxmlformats.org/officeDocument/2006/relationships/ctrlProp" Target="../ctrlProps/ctrlProp825.xml"/><Relationship Id="rId33" Type="http://schemas.openxmlformats.org/officeDocument/2006/relationships/ctrlProp" Target="../ctrlProps/ctrlProp846.xml"/><Relationship Id="rId108" Type="http://schemas.openxmlformats.org/officeDocument/2006/relationships/ctrlProp" Target="../ctrlProps/ctrlProp921.xml"/><Relationship Id="rId129" Type="http://schemas.openxmlformats.org/officeDocument/2006/relationships/ctrlProp" Target="../ctrlProps/ctrlProp942.xml"/><Relationship Id="rId54" Type="http://schemas.openxmlformats.org/officeDocument/2006/relationships/ctrlProp" Target="../ctrlProps/ctrlProp867.xml"/><Relationship Id="rId75" Type="http://schemas.openxmlformats.org/officeDocument/2006/relationships/ctrlProp" Target="../ctrlProps/ctrlProp888.xml"/><Relationship Id="rId96" Type="http://schemas.openxmlformats.org/officeDocument/2006/relationships/ctrlProp" Target="../ctrlProps/ctrlProp909.xml"/><Relationship Id="rId140" Type="http://schemas.openxmlformats.org/officeDocument/2006/relationships/ctrlProp" Target="../ctrlProps/ctrlProp953.xml"/><Relationship Id="rId161" Type="http://schemas.openxmlformats.org/officeDocument/2006/relationships/ctrlProp" Target="../ctrlProps/ctrlProp974.xml"/><Relationship Id="rId182" Type="http://schemas.openxmlformats.org/officeDocument/2006/relationships/ctrlProp" Target="../ctrlProps/ctrlProp995.xml"/><Relationship Id="rId217" Type="http://schemas.openxmlformats.org/officeDocument/2006/relationships/ctrlProp" Target="../ctrlProps/ctrlProp1030.xml"/><Relationship Id="rId6" Type="http://schemas.openxmlformats.org/officeDocument/2006/relationships/ctrlProp" Target="../ctrlProps/ctrlProp819.xml"/><Relationship Id="rId238" Type="http://schemas.openxmlformats.org/officeDocument/2006/relationships/ctrlProp" Target="../ctrlProps/ctrlProp1051.xml"/><Relationship Id="rId259" Type="http://schemas.openxmlformats.org/officeDocument/2006/relationships/ctrlProp" Target="../ctrlProps/ctrlProp1072.xml"/><Relationship Id="rId23" Type="http://schemas.openxmlformats.org/officeDocument/2006/relationships/ctrlProp" Target="../ctrlProps/ctrlProp836.xml"/><Relationship Id="rId119" Type="http://schemas.openxmlformats.org/officeDocument/2006/relationships/ctrlProp" Target="../ctrlProps/ctrlProp932.xml"/><Relationship Id="rId270" Type="http://schemas.openxmlformats.org/officeDocument/2006/relationships/ctrlProp" Target="../ctrlProps/ctrlProp1083.xml"/><Relationship Id="rId44" Type="http://schemas.openxmlformats.org/officeDocument/2006/relationships/ctrlProp" Target="../ctrlProps/ctrlProp857.xml"/><Relationship Id="rId65" Type="http://schemas.openxmlformats.org/officeDocument/2006/relationships/ctrlProp" Target="../ctrlProps/ctrlProp878.xml"/><Relationship Id="rId86" Type="http://schemas.openxmlformats.org/officeDocument/2006/relationships/ctrlProp" Target="../ctrlProps/ctrlProp899.xml"/><Relationship Id="rId130" Type="http://schemas.openxmlformats.org/officeDocument/2006/relationships/ctrlProp" Target="../ctrlProps/ctrlProp943.xml"/><Relationship Id="rId151" Type="http://schemas.openxmlformats.org/officeDocument/2006/relationships/ctrlProp" Target="../ctrlProps/ctrlProp964.xml"/><Relationship Id="rId172" Type="http://schemas.openxmlformats.org/officeDocument/2006/relationships/ctrlProp" Target="../ctrlProps/ctrlProp985.xml"/><Relationship Id="rId193" Type="http://schemas.openxmlformats.org/officeDocument/2006/relationships/ctrlProp" Target="../ctrlProps/ctrlProp1006.xml"/><Relationship Id="rId207" Type="http://schemas.openxmlformats.org/officeDocument/2006/relationships/ctrlProp" Target="../ctrlProps/ctrlProp1020.xml"/><Relationship Id="rId228" Type="http://schemas.openxmlformats.org/officeDocument/2006/relationships/ctrlProp" Target="../ctrlProps/ctrlProp1041.xml"/><Relationship Id="rId249" Type="http://schemas.openxmlformats.org/officeDocument/2006/relationships/ctrlProp" Target="../ctrlProps/ctrlProp1062.xml"/><Relationship Id="rId13" Type="http://schemas.openxmlformats.org/officeDocument/2006/relationships/ctrlProp" Target="../ctrlProps/ctrlProp826.xml"/><Relationship Id="rId109" Type="http://schemas.openxmlformats.org/officeDocument/2006/relationships/ctrlProp" Target="../ctrlProps/ctrlProp922.xml"/><Relationship Id="rId260" Type="http://schemas.openxmlformats.org/officeDocument/2006/relationships/ctrlProp" Target="../ctrlProps/ctrlProp1073.xml"/><Relationship Id="rId34" Type="http://schemas.openxmlformats.org/officeDocument/2006/relationships/ctrlProp" Target="../ctrlProps/ctrlProp847.xml"/><Relationship Id="rId55" Type="http://schemas.openxmlformats.org/officeDocument/2006/relationships/ctrlProp" Target="../ctrlProps/ctrlProp868.xml"/><Relationship Id="rId76" Type="http://schemas.openxmlformats.org/officeDocument/2006/relationships/ctrlProp" Target="../ctrlProps/ctrlProp889.xml"/><Relationship Id="rId97" Type="http://schemas.openxmlformats.org/officeDocument/2006/relationships/ctrlProp" Target="../ctrlProps/ctrlProp910.xml"/><Relationship Id="rId120" Type="http://schemas.openxmlformats.org/officeDocument/2006/relationships/ctrlProp" Target="../ctrlProps/ctrlProp933.xml"/><Relationship Id="rId141" Type="http://schemas.openxmlformats.org/officeDocument/2006/relationships/ctrlProp" Target="../ctrlProps/ctrlProp954.xml"/><Relationship Id="rId7" Type="http://schemas.openxmlformats.org/officeDocument/2006/relationships/ctrlProp" Target="../ctrlProps/ctrlProp820.xml"/><Relationship Id="rId162" Type="http://schemas.openxmlformats.org/officeDocument/2006/relationships/ctrlProp" Target="../ctrlProps/ctrlProp975.xml"/><Relationship Id="rId183" Type="http://schemas.openxmlformats.org/officeDocument/2006/relationships/ctrlProp" Target="../ctrlProps/ctrlProp996.xml"/><Relationship Id="rId218" Type="http://schemas.openxmlformats.org/officeDocument/2006/relationships/ctrlProp" Target="../ctrlProps/ctrlProp1031.xml"/><Relationship Id="rId239" Type="http://schemas.openxmlformats.org/officeDocument/2006/relationships/ctrlProp" Target="../ctrlProps/ctrlProp1052.xml"/><Relationship Id="rId250" Type="http://schemas.openxmlformats.org/officeDocument/2006/relationships/ctrlProp" Target="../ctrlProps/ctrlProp1063.xml"/><Relationship Id="rId271" Type="http://schemas.openxmlformats.org/officeDocument/2006/relationships/ctrlProp" Target="../ctrlProps/ctrlProp1084.xml"/><Relationship Id="rId24" Type="http://schemas.openxmlformats.org/officeDocument/2006/relationships/ctrlProp" Target="../ctrlProps/ctrlProp837.xml"/><Relationship Id="rId45" Type="http://schemas.openxmlformats.org/officeDocument/2006/relationships/ctrlProp" Target="../ctrlProps/ctrlProp858.xml"/><Relationship Id="rId66" Type="http://schemas.openxmlformats.org/officeDocument/2006/relationships/ctrlProp" Target="../ctrlProps/ctrlProp879.xml"/><Relationship Id="rId87" Type="http://schemas.openxmlformats.org/officeDocument/2006/relationships/ctrlProp" Target="../ctrlProps/ctrlProp900.xml"/><Relationship Id="rId110" Type="http://schemas.openxmlformats.org/officeDocument/2006/relationships/ctrlProp" Target="../ctrlProps/ctrlProp923.xml"/><Relationship Id="rId131" Type="http://schemas.openxmlformats.org/officeDocument/2006/relationships/ctrlProp" Target="../ctrlProps/ctrlProp944.xml"/><Relationship Id="rId152" Type="http://schemas.openxmlformats.org/officeDocument/2006/relationships/ctrlProp" Target="../ctrlProps/ctrlProp965.xml"/><Relationship Id="rId173" Type="http://schemas.openxmlformats.org/officeDocument/2006/relationships/ctrlProp" Target="../ctrlProps/ctrlProp986.xml"/><Relationship Id="rId194" Type="http://schemas.openxmlformats.org/officeDocument/2006/relationships/ctrlProp" Target="../ctrlProps/ctrlProp1007.xml"/><Relationship Id="rId208" Type="http://schemas.openxmlformats.org/officeDocument/2006/relationships/ctrlProp" Target="../ctrlProps/ctrlProp1021.xml"/><Relationship Id="rId229" Type="http://schemas.openxmlformats.org/officeDocument/2006/relationships/ctrlProp" Target="../ctrlProps/ctrlProp1042.xml"/><Relationship Id="rId240" Type="http://schemas.openxmlformats.org/officeDocument/2006/relationships/ctrlProp" Target="../ctrlProps/ctrlProp1053.xml"/><Relationship Id="rId261" Type="http://schemas.openxmlformats.org/officeDocument/2006/relationships/ctrlProp" Target="../ctrlProps/ctrlProp1074.xml"/><Relationship Id="rId14" Type="http://schemas.openxmlformats.org/officeDocument/2006/relationships/ctrlProp" Target="../ctrlProps/ctrlProp827.xml"/><Relationship Id="rId35" Type="http://schemas.openxmlformats.org/officeDocument/2006/relationships/ctrlProp" Target="../ctrlProps/ctrlProp848.xml"/><Relationship Id="rId56" Type="http://schemas.openxmlformats.org/officeDocument/2006/relationships/ctrlProp" Target="../ctrlProps/ctrlProp869.xml"/><Relationship Id="rId77" Type="http://schemas.openxmlformats.org/officeDocument/2006/relationships/ctrlProp" Target="../ctrlProps/ctrlProp890.xml"/><Relationship Id="rId100" Type="http://schemas.openxmlformats.org/officeDocument/2006/relationships/ctrlProp" Target="../ctrlProps/ctrlProp913.xml"/><Relationship Id="rId8" Type="http://schemas.openxmlformats.org/officeDocument/2006/relationships/ctrlProp" Target="../ctrlProps/ctrlProp821.xml"/><Relationship Id="rId98" Type="http://schemas.openxmlformats.org/officeDocument/2006/relationships/ctrlProp" Target="../ctrlProps/ctrlProp911.xml"/><Relationship Id="rId121" Type="http://schemas.openxmlformats.org/officeDocument/2006/relationships/ctrlProp" Target="../ctrlProps/ctrlProp934.xml"/><Relationship Id="rId142" Type="http://schemas.openxmlformats.org/officeDocument/2006/relationships/ctrlProp" Target="../ctrlProps/ctrlProp955.xml"/><Relationship Id="rId163" Type="http://schemas.openxmlformats.org/officeDocument/2006/relationships/ctrlProp" Target="../ctrlProps/ctrlProp976.xml"/><Relationship Id="rId184" Type="http://schemas.openxmlformats.org/officeDocument/2006/relationships/ctrlProp" Target="../ctrlProps/ctrlProp997.xml"/><Relationship Id="rId219" Type="http://schemas.openxmlformats.org/officeDocument/2006/relationships/ctrlProp" Target="../ctrlProps/ctrlProp1032.xml"/><Relationship Id="rId230" Type="http://schemas.openxmlformats.org/officeDocument/2006/relationships/ctrlProp" Target="../ctrlProps/ctrlProp1043.xml"/><Relationship Id="rId251" Type="http://schemas.openxmlformats.org/officeDocument/2006/relationships/ctrlProp" Target="../ctrlProps/ctrlProp1064.xml"/><Relationship Id="rId25" Type="http://schemas.openxmlformats.org/officeDocument/2006/relationships/ctrlProp" Target="../ctrlProps/ctrlProp838.xml"/><Relationship Id="rId46" Type="http://schemas.openxmlformats.org/officeDocument/2006/relationships/ctrlProp" Target="../ctrlProps/ctrlProp859.xml"/><Relationship Id="rId67" Type="http://schemas.openxmlformats.org/officeDocument/2006/relationships/ctrlProp" Target="../ctrlProps/ctrlProp880.xml"/><Relationship Id="rId272" Type="http://schemas.openxmlformats.org/officeDocument/2006/relationships/ctrlProp" Target="../ctrlProps/ctrlProp1085.xml"/><Relationship Id="rId88" Type="http://schemas.openxmlformats.org/officeDocument/2006/relationships/ctrlProp" Target="../ctrlProps/ctrlProp901.xml"/><Relationship Id="rId111" Type="http://schemas.openxmlformats.org/officeDocument/2006/relationships/ctrlProp" Target="../ctrlProps/ctrlProp924.xml"/><Relationship Id="rId132" Type="http://schemas.openxmlformats.org/officeDocument/2006/relationships/ctrlProp" Target="../ctrlProps/ctrlProp945.xml"/><Relationship Id="rId153" Type="http://schemas.openxmlformats.org/officeDocument/2006/relationships/ctrlProp" Target="../ctrlProps/ctrlProp966.xml"/><Relationship Id="rId174" Type="http://schemas.openxmlformats.org/officeDocument/2006/relationships/ctrlProp" Target="../ctrlProps/ctrlProp987.xml"/><Relationship Id="rId195" Type="http://schemas.openxmlformats.org/officeDocument/2006/relationships/ctrlProp" Target="../ctrlProps/ctrlProp1008.xml"/><Relationship Id="rId209" Type="http://schemas.openxmlformats.org/officeDocument/2006/relationships/ctrlProp" Target="../ctrlProps/ctrlProp1022.xml"/><Relationship Id="rId220" Type="http://schemas.openxmlformats.org/officeDocument/2006/relationships/ctrlProp" Target="../ctrlProps/ctrlProp1033.xml"/><Relationship Id="rId241" Type="http://schemas.openxmlformats.org/officeDocument/2006/relationships/ctrlProp" Target="../ctrlProps/ctrlProp1054.xml"/><Relationship Id="rId15" Type="http://schemas.openxmlformats.org/officeDocument/2006/relationships/ctrlProp" Target="../ctrlProps/ctrlProp828.xml"/><Relationship Id="rId36" Type="http://schemas.openxmlformats.org/officeDocument/2006/relationships/ctrlProp" Target="../ctrlProps/ctrlProp849.xml"/><Relationship Id="rId57" Type="http://schemas.openxmlformats.org/officeDocument/2006/relationships/ctrlProp" Target="../ctrlProps/ctrlProp870.xml"/><Relationship Id="rId262" Type="http://schemas.openxmlformats.org/officeDocument/2006/relationships/ctrlProp" Target="../ctrlProps/ctrlProp1075.xml"/><Relationship Id="rId78" Type="http://schemas.openxmlformats.org/officeDocument/2006/relationships/ctrlProp" Target="../ctrlProps/ctrlProp891.xml"/><Relationship Id="rId99" Type="http://schemas.openxmlformats.org/officeDocument/2006/relationships/ctrlProp" Target="../ctrlProps/ctrlProp912.xml"/><Relationship Id="rId101" Type="http://schemas.openxmlformats.org/officeDocument/2006/relationships/ctrlProp" Target="../ctrlProps/ctrlProp914.xml"/><Relationship Id="rId122" Type="http://schemas.openxmlformats.org/officeDocument/2006/relationships/ctrlProp" Target="../ctrlProps/ctrlProp935.xml"/><Relationship Id="rId143" Type="http://schemas.openxmlformats.org/officeDocument/2006/relationships/ctrlProp" Target="../ctrlProps/ctrlProp956.xml"/><Relationship Id="rId164" Type="http://schemas.openxmlformats.org/officeDocument/2006/relationships/ctrlProp" Target="../ctrlProps/ctrlProp977.xml"/><Relationship Id="rId185" Type="http://schemas.openxmlformats.org/officeDocument/2006/relationships/ctrlProp" Target="../ctrlProps/ctrlProp998.xml"/><Relationship Id="rId9" Type="http://schemas.openxmlformats.org/officeDocument/2006/relationships/ctrlProp" Target="../ctrlProps/ctrlProp822.xml"/><Relationship Id="rId210" Type="http://schemas.openxmlformats.org/officeDocument/2006/relationships/ctrlProp" Target="../ctrlProps/ctrlProp1023.xml"/><Relationship Id="rId26" Type="http://schemas.openxmlformats.org/officeDocument/2006/relationships/ctrlProp" Target="../ctrlProps/ctrlProp839.xml"/><Relationship Id="rId231" Type="http://schemas.openxmlformats.org/officeDocument/2006/relationships/ctrlProp" Target="../ctrlProps/ctrlProp1044.xml"/><Relationship Id="rId252" Type="http://schemas.openxmlformats.org/officeDocument/2006/relationships/ctrlProp" Target="../ctrlProps/ctrlProp1065.xml"/><Relationship Id="rId273" Type="http://schemas.openxmlformats.org/officeDocument/2006/relationships/ctrlProp" Target="../ctrlProps/ctrlProp1086.xml"/><Relationship Id="rId47" Type="http://schemas.openxmlformats.org/officeDocument/2006/relationships/ctrlProp" Target="../ctrlProps/ctrlProp860.xml"/><Relationship Id="rId68" Type="http://schemas.openxmlformats.org/officeDocument/2006/relationships/ctrlProp" Target="../ctrlProps/ctrlProp881.xml"/><Relationship Id="rId89" Type="http://schemas.openxmlformats.org/officeDocument/2006/relationships/ctrlProp" Target="../ctrlProps/ctrlProp902.xml"/><Relationship Id="rId112" Type="http://schemas.openxmlformats.org/officeDocument/2006/relationships/ctrlProp" Target="../ctrlProps/ctrlProp925.xml"/><Relationship Id="rId133" Type="http://schemas.openxmlformats.org/officeDocument/2006/relationships/ctrlProp" Target="../ctrlProps/ctrlProp946.xml"/><Relationship Id="rId154" Type="http://schemas.openxmlformats.org/officeDocument/2006/relationships/ctrlProp" Target="../ctrlProps/ctrlProp967.xml"/><Relationship Id="rId175" Type="http://schemas.openxmlformats.org/officeDocument/2006/relationships/ctrlProp" Target="../ctrlProps/ctrlProp988.xml"/><Relationship Id="rId196" Type="http://schemas.openxmlformats.org/officeDocument/2006/relationships/ctrlProp" Target="../ctrlProps/ctrlProp1009.xml"/><Relationship Id="rId200" Type="http://schemas.openxmlformats.org/officeDocument/2006/relationships/ctrlProp" Target="../ctrlProps/ctrlProp1013.xml"/><Relationship Id="rId16" Type="http://schemas.openxmlformats.org/officeDocument/2006/relationships/ctrlProp" Target="../ctrlProps/ctrlProp829.xml"/><Relationship Id="rId221" Type="http://schemas.openxmlformats.org/officeDocument/2006/relationships/ctrlProp" Target="../ctrlProps/ctrlProp1034.xml"/><Relationship Id="rId242" Type="http://schemas.openxmlformats.org/officeDocument/2006/relationships/ctrlProp" Target="../ctrlProps/ctrlProp1055.xml"/><Relationship Id="rId263" Type="http://schemas.openxmlformats.org/officeDocument/2006/relationships/ctrlProp" Target="../ctrlProps/ctrlProp1076.xml"/><Relationship Id="rId37" Type="http://schemas.openxmlformats.org/officeDocument/2006/relationships/ctrlProp" Target="../ctrlProps/ctrlProp850.xml"/><Relationship Id="rId58" Type="http://schemas.openxmlformats.org/officeDocument/2006/relationships/ctrlProp" Target="../ctrlProps/ctrlProp871.xml"/><Relationship Id="rId79" Type="http://schemas.openxmlformats.org/officeDocument/2006/relationships/ctrlProp" Target="../ctrlProps/ctrlProp892.xml"/><Relationship Id="rId102" Type="http://schemas.openxmlformats.org/officeDocument/2006/relationships/ctrlProp" Target="../ctrlProps/ctrlProp915.xml"/><Relationship Id="rId123" Type="http://schemas.openxmlformats.org/officeDocument/2006/relationships/ctrlProp" Target="../ctrlProps/ctrlProp936.xml"/><Relationship Id="rId144" Type="http://schemas.openxmlformats.org/officeDocument/2006/relationships/ctrlProp" Target="../ctrlProps/ctrlProp957.xml"/><Relationship Id="rId90" Type="http://schemas.openxmlformats.org/officeDocument/2006/relationships/ctrlProp" Target="../ctrlProps/ctrlProp903.xml"/><Relationship Id="rId165" Type="http://schemas.openxmlformats.org/officeDocument/2006/relationships/ctrlProp" Target="../ctrlProps/ctrlProp978.xml"/><Relationship Id="rId186" Type="http://schemas.openxmlformats.org/officeDocument/2006/relationships/ctrlProp" Target="../ctrlProps/ctrlProp999.xml"/><Relationship Id="rId211" Type="http://schemas.openxmlformats.org/officeDocument/2006/relationships/ctrlProp" Target="../ctrlProps/ctrlProp1024.xml"/><Relationship Id="rId232" Type="http://schemas.openxmlformats.org/officeDocument/2006/relationships/ctrlProp" Target="../ctrlProps/ctrlProp1045.xml"/><Relationship Id="rId253" Type="http://schemas.openxmlformats.org/officeDocument/2006/relationships/ctrlProp" Target="../ctrlProps/ctrlProp1066.xml"/><Relationship Id="rId274" Type="http://schemas.openxmlformats.org/officeDocument/2006/relationships/ctrlProp" Target="../ctrlProps/ctrlProp1087.xml"/><Relationship Id="rId27" Type="http://schemas.openxmlformats.org/officeDocument/2006/relationships/ctrlProp" Target="../ctrlProps/ctrlProp840.xml"/><Relationship Id="rId48" Type="http://schemas.openxmlformats.org/officeDocument/2006/relationships/ctrlProp" Target="../ctrlProps/ctrlProp861.xml"/><Relationship Id="rId69" Type="http://schemas.openxmlformats.org/officeDocument/2006/relationships/ctrlProp" Target="../ctrlProps/ctrlProp882.xml"/><Relationship Id="rId113" Type="http://schemas.openxmlformats.org/officeDocument/2006/relationships/ctrlProp" Target="../ctrlProps/ctrlProp926.xml"/><Relationship Id="rId134" Type="http://schemas.openxmlformats.org/officeDocument/2006/relationships/ctrlProp" Target="../ctrlProps/ctrlProp947.xml"/><Relationship Id="rId80" Type="http://schemas.openxmlformats.org/officeDocument/2006/relationships/ctrlProp" Target="../ctrlProps/ctrlProp893.xml"/><Relationship Id="rId155" Type="http://schemas.openxmlformats.org/officeDocument/2006/relationships/ctrlProp" Target="../ctrlProps/ctrlProp968.xml"/><Relationship Id="rId176" Type="http://schemas.openxmlformats.org/officeDocument/2006/relationships/ctrlProp" Target="../ctrlProps/ctrlProp989.xml"/><Relationship Id="rId197" Type="http://schemas.openxmlformats.org/officeDocument/2006/relationships/ctrlProp" Target="../ctrlProps/ctrlProp1010.xml"/><Relationship Id="rId201" Type="http://schemas.openxmlformats.org/officeDocument/2006/relationships/ctrlProp" Target="../ctrlProps/ctrlProp1014.xml"/><Relationship Id="rId222" Type="http://schemas.openxmlformats.org/officeDocument/2006/relationships/ctrlProp" Target="../ctrlProps/ctrlProp1035.xml"/><Relationship Id="rId243" Type="http://schemas.openxmlformats.org/officeDocument/2006/relationships/ctrlProp" Target="../ctrlProps/ctrlProp1056.xml"/><Relationship Id="rId264" Type="http://schemas.openxmlformats.org/officeDocument/2006/relationships/ctrlProp" Target="../ctrlProps/ctrlProp1077.xml"/><Relationship Id="rId17" Type="http://schemas.openxmlformats.org/officeDocument/2006/relationships/ctrlProp" Target="../ctrlProps/ctrlProp830.xml"/><Relationship Id="rId38" Type="http://schemas.openxmlformats.org/officeDocument/2006/relationships/ctrlProp" Target="../ctrlProps/ctrlProp851.xml"/><Relationship Id="rId59" Type="http://schemas.openxmlformats.org/officeDocument/2006/relationships/ctrlProp" Target="../ctrlProps/ctrlProp872.xml"/><Relationship Id="rId103" Type="http://schemas.openxmlformats.org/officeDocument/2006/relationships/ctrlProp" Target="../ctrlProps/ctrlProp916.xml"/><Relationship Id="rId124" Type="http://schemas.openxmlformats.org/officeDocument/2006/relationships/ctrlProp" Target="../ctrlProps/ctrlProp937.xml"/><Relationship Id="rId70" Type="http://schemas.openxmlformats.org/officeDocument/2006/relationships/ctrlProp" Target="../ctrlProps/ctrlProp883.xml"/><Relationship Id="rId91" Type="http://schemas.openxmlformats.org/officeDocument/2006/relationships/ctrlProp" Target="../ctrlProps/ctrlProp904.xml"/><Relationship Id="rId145" Type="http://schemas.openxmlformats.org/officeDocument/2006/relationships/ctrlProp" Target="../ctrlProps/ctrlProp958.xml"/><Relationship Id="rId166" Type="http://schemas.openxmlformats.org/officeDocument/2006/relationships/ctrlProp" Target="../ctrlProps/ctrlProp979.xml"/><Relationship Id="rId187" Type="http://schemas.openxmlformats.org/officeDocument/2006/relationships/ctrlProp" Target="../ctrlProps/ctrlProp1000.xml"/><Relationship Id="rId1" Type="http://schemas.openxmlformats.org/officeDocument/2006/relationships/printerSettings" Target="../printerSettings/printerSettings4.bin"/><Relationship Id="rId212" Type="http://schemas.openxmlformats.org/officeDocument/2006/relationships/ctrlProp" Target="../ctrlProps/ctrlProp1025.xml"/><Relationship Id="rId233" Type="http://schemas.openxmlformats.org/officeDocument/2006/relationships/ctrlProp" Target="../ctrlProps/ctrlProp1046.xml"/><Relationship Id="rId254" Type="http://schemas.openxmlformats.org/officeDocument/2006/relationships/ctrlProp" Target="../ctrlProps/ctrlProp1067.xml"/><Relationship Id="rId28" Type="http://schemas.openxmlformats.org/officeDocument/2006/relationships/ctrlProp" Target="../ctrlProps/ctrlProp841.xml"/><Relationship Id="rId49" Type="http://schemas.openxmlformats.org/officeDocument/2006/relationships/ctrlProp" Target="../ctrlProps/ctrlProp862.xml"/><Relationship Id="rId114" Type="http://schemas.openxmlformats.org/officeDocument/2006/relationships/ctrlProp" Target="../ctrlProps/ctrlProp927.xml"/><Relationship Id="rId275" Type="http://schemas.openxmlformats.org/officeDocument/2006/relationships/ctrlProp" Target="../ctrlProps/ctrlProp1088.xml"/><Relationship Id="rId60" Type="http://schemas.openxmlformats.org/officeDocument/2006/relationships/ctrlProp" Target="../ctrlProps/ctrlProp873.xml"/><Relationship Id="rId81" Type="http://schemas.openxmlformats.org/officeDocument/2006/relationships/ctrlProp" Target="../ctrlProps/ctrlProp894.xml"/><Relationship Id="rId135" Type="http://schemas.openxmlformats.org/officeDocument/2006/relationships/ctrlProp" Target="../ctrlProps/ctrlProp948.xml"/><Relationship Id="rId156" Type="http://schemas.openxmlformats.org/officeDocument/2006/relationships/ctrlProp" Target="../ctrlProps/ctrlProp969.xml"/><Relationship Id="rId177" Type="http://schemas.openxmlformats.org/officeDocument/2006/relationships/ctrlProp" Target="../ctrlProps/ctrlProp990.xml"/><Relationship Id="rId198" Type="http://schemas.openxmlformats.org/officeDocument/2006/relationships/ctrlProp" Target="../ctrlProps/ctrlProp1011.xml"/><Relationship Id="rId202" Type="http://schemas.openxmlformats.org/officeDocument/2006/relationships/ctrlProp" Target="../ctrlProps/ctrlProp1015.xml"/><Relationship Id="rId223" Type="http://schemas.openxmlformats.org/officeDocument/2006/relationships/ctrlProp" Target="../ctrlProps/ctrlProp1036.xml"/><Relationship Id="rId244" Type="http://schemas.openxmlformats.org/officeDocument/2006/relationships/ctrlProp" Target="../ctrlProps/ctrlProp1057.xml"/><Relationship Id="rId18" Type="http://schemas.openxmlformats.org/officeDocument/2006/relationships/ctrlProp" Target="../ctrlProps/ctrlProp831.xml"/><Relationship Id="rId39" Type="http://schemas.openxmlformats.org/officeDocument/2006/relationships/ctrlProp" Target="../ctrlProps/ctrlProp852.xml"/><Relationship Id="rId265" Type="http://schemas.openxmlformats.org/officeDocument/2006/relationships/ctrlProp" Target="../ctrlProps/ctrlProp1078.xml"/><Relationship Id="rId50" Type="http://schemas.openxmlformats.org/officeDocument/2006/relationships/ctrlProp" Target="../ctrlProps/ctrlProp863.xml"/><Relationship Id="rId104" Type="http://schemas.openxmlformats.org/officeDocument/2006/relationships/ctrlProp" Target="../ctrlProps/ctrlProp917.xml"/><Relationship Id="rId125" Type="http://schemas.openxmlformats.org/officeDocument/2006/relationships/ctrlProp" Target="../ctrlProps/ctrlProp938.xml"/><Relationship Id="rId146" Type="http://schemas.openxmlformats.org/officeDocument/2006/relationships/ctrlProp" Target="../ctrlProps/ctrlProp959.xml"/><Relationship Id="rId167" Type="http://schemas.openxmlformats.org/officeDocument/2006/relationships/ctrlProp" Target="../ctrlProps/ctrlProp980.xml"/><Relationship Id="rId188" Type="http://schemas.openxmlformats.org/officeDocument/2006/relationships/ctrlProp" Target="../ctrlProps/ctrlProp1001.xml"/><Relationship Id="rId71" Type="http://schemas.openxmlformats.org/officeDocument/2006/relationships/ctrlProp" Target="../ctrlProps/ctrlProp884.xml"/><Relationship Id="rId92" Type="http://schemas.openxmlformats.org/officeDocument/2006/relationships/ctrlProp" Target="../ctrlProps/ctrlProp905.xml"/><Relationship Id="rId213" Type="http://schemas.openxmlformats.org/officeDocument/2006/relationships/ctrlProp" Target="../ctrlProps/ctrlProp1026.xml"/><Relationship Id="rId234" Type="http://schemas.openxmlformats.org/officeDocument/2006/relationships/ctrlProp" Target="../ctrlProps/ctrlProp1047.xml"/><Relationship Id="rId2" Type="http://schemas.openxmlformats.org/officeDocument/2006/relationships/drawing" Target="../drawings/drawing5.xml"/><Relationship Id="rId29" Type="http://schemas.openxmlformats.org/officeDocument/2006/relationships/ctrlProp" Target="../ctrlProps/ctrlProp842.xml"/><Relationship Id="rId255" Type="http://schemas.openxmlformats.org/officeDocument/2006/relationships/ctrlProp" Target="../ctrlProps/ctrlProp1068.xml"/><Relationship Id="rId276" Type="http://schemas.openxmlformats.org/officeDocument/2006/relationships/ctrlProp" Target="../ctrlProps/ctrlProp1089.xml"/><Relationship Id="rId40" Type="http://schemas.openxmlformats.org/officeDocument/2006/relationships/ctrlProp" Target="../ctrlProps/ctrlProp853.xml"/><Relationship Id="rId115" Type="http://schemas.openxmlformats.org/officeDocument/2006/relationships/ctrlProp" Target="../ctrlProps/ctrlProp928.xml"/><Relationship Id="rId136" Type="http://schemas.openxmlformats.org/officeDocument/2006/relationships/ctrlProp" Target="../ctrlProps/ctrlProp949.xml"/><Relationship Id="rId157" Type="http://schemas.openxmlformats.org/officeDocument/2006/relationships/ctrlProp" Target="../ctrlProps/ctrlProp970.xml"/><Relationship Id="rId178" Type="http://schemas.openxmlformats.org/officeDocument/2006/relationships/ctrlProp" Target="../ctrlProps/ctrlProp991.xml"/><Relationship Id="rId61" Type="http://schemas.openxmlformats.org/officeDocument/2006/relationships/ctrlProp" Target="../ctrlProps/ctrlProp874.xml"/><Relationship Id="rId82" Type="http://schemas.openxmlformats.org/officeDocument/2006/relationships/ctrlProp" Target="../ctrlProps/ctrlProp895.xml"/><Relationship Id="rId199" Type="http://schemas.openxmlformats.org/officeDocument/2006/relationships/ctrlProp" Target="../ctrlProps/ctrlProp1012.xml"/><Relationship Id="rId203" Type="http://schemas.openxmlformats.org/officeDocument/2006/relationships/ctrlProp" Target="../ctrlProps/ctrlProp1016.xml"/><Relationship Id="rId19" Type="http://schemas.openxmlformats.org/officeDocument/2006/relationships/ctrlProp" Target="../ctrlProps/ctrlProp832.xml"/><Relationship Id="rId224" Type="http://schemas.openxmlformats.org/officeDocument/2006/relationships/ctrlProp" Target="../ctrlProps/ctrlProp1037.xml"/><Relationship Id="rId245" Type="http://schemas.openxmlformats.org/officeDocument/2006/relationships/ctrlProp" Target="../ctrlProps/ctrlProp1058.xml"/><Relationship Id="rId266" Type="http://schemas.openxmlformats.org/officeDocument/2006/relationships/ctrlProp" Target="../ctrlProps/ctrlProp1079.xml"/><Relationship Id="rId30" Type="http://schemas.openxmlformats.org/officeDocument/2006/relationships/ctrlProp" Target="../ctrlProps/ctrlProp843.xml"/><Relationship Id="rId105" Type="http://schemas.openxmlformats.org/officeDocument/2006/relationships/ctrlProp" Target="../ctrlProps/ctrlProp918.xml"/><Relationship Id="rId126" Type="http://schemas.openxmlformats.org/officeDocument/2006/relationships/ctrlProp" Target="../ctrlProps/ctrlProp939.xml"/><Relationship Id="rId147" Type="http://schemas.openxmlformats.org/officeDocument/2006/relationships/ctrlProp" Target="../ctrlProps/ctrlProp960.xml"/><Relationship Id="rId168" Type="http://schemas.openxmlformats.org/officeDocument/2006/relationships/ctrlProp" Target="../ctrlProps/ctrlProp981.xml"/><Relationship Id="rId51" Type="http://schemas.openxmlformats.org/officeDocument/2006/relationships/ctrlProp" Target="../ctrlProps/ctrlProp864.xml"/><Relationship Id="rId72" Type="http://schemas.openxmlformats.org/officeDocument/2006/relationships/ctrlProp" Target="../ctrlProps/ctrlProp885.xml"/><Relationship Id="rId93" Type="http://schemas.openxmlformats.org/officeDocument/2006/relationships/ctrlProp" Target="../ctrlProps/ctrlProp906.xml"/><Relationship Id="rId189" Type="http://schemas.openxmlformats.org/officeDocument/2006/relationships/ctrlProp" Target="../ctrlProps/ctrlProp1002.xml"/><Relationship Id="rId3" Type="http://schemas.openxmlformats.org/officeDocument/2006/relationships/vmlDrawing" Target="../drawings/vmlDrawing5.vml"/><Relationship Id="rId214" Type="http://schemas.openxmlformats.org/officeDocument/2006/relationships/ctrlProp" Target="../ctrlProps/ctrlProp1027.xml"/><Relationship Id="rId235" Type="http://schemas.openxmlformats.org/officeDocument/2006/relationships/ctrlProp" Target="../ctrlProps/ctrlProp1048.xml"/><Relationship Id="rId256" Type="http://schemas.openxmlformats.org/officeDocument/2006/relationships/ctrlProp" Target="../ctrlProps/ctrlProp1069.xml"/><Relationship Id="rId277" Type="http://schemas.openxmlformats.org/officeDocument/2006/relationships/ctrlProp" Target="../ctrlProps/ctrlProp1090.xml"/><Relationship Id="rId116" Type="http://schemas.openxmlformats.org/officeDocument/2006/relationships/ctrlProp" Target="../ctrlProps/ctrlProp929.xml"/><Relationship Id="rId137" Type="http://schemas.openxmlformats.org/officeDocument/2006/relationships/ctrlProp" Target="../ctrlProps/ctrlProp950.xml"/><Relationship Id="rId158" Type="http://schemas.openxmlformats.org/officeDocument/2006/relationships/ctrlProp" Target="../ctrlProps/ctrlProp971.xml"/><Relationship Id="rId20" Type="http://schemas.openxmlformats.org/officeDocument/2006/relationships/ctrlProp" Target="../ctrlProps/ctrlProp833.xml"/><Relationship Id="rId41" Type="http://schemas.openxmlformats.org/officeDocument/2006/relationships/ctrlProp" Target="../ctrlProps/ctrlProp854.xml"/><Relationship Id="rId62" Type="http://schemas.openxmlformats.org/officeDocument/2006/relationships/ctrlProp" Target="../ctrlProps/ctrlProp875.xml"/><Relationship Id="rId83" Type="http://schemas.openxmlformats.org/officeDocument/2006/relationships/ctrlProp" Target="../ctrlProps/ctrlProp896.xml"/><Relationship Id="rId179" Type="http://schemas.openxmlformats.org/officeDocument/2006/relationships/ctrlProp" Target="../ctrlProps/ctrlProp992.xml"/><Relationship Id="rId190" Type="http://schemas.openxmlformats.org/officeDocument/2006/relationships/ctrlProp" Target="../ctrlProps/ctrlProp1003.xml"/><Relationship Id="rId204" Type="http://schemas.openxmlformats.org/officeDocument/2006/relationships/ctrlProp" Target="../ctrlProps/ctrlProp1017.xml"/><Relationship Id="rId225" Type="http://schemas.openxmlformats.org/officeDocument/2006/relationships/ctrlProp" Target="../ctrlProps/ctrlProp1038.xml"/><Relationship Id="rId246" Type="http://schemas.openxmlformats.org/officeDocument/2006/relationships/ctrlProp" Target="../ctrlProps/ctrlProp1059.xml"/><Relationship Id="rId267" Type="http://schemas.openxmlformats.org/officeDocument/2006/relationships/ctrlProp" Target="../ctrlProps/ctrlProp1080.xml"/><Relationship Id="rId106" Type="http://schemas.openxmlformats.org/officeDocument/2006/relationships/ctrlProp" Target="../ctrlProps/ctrlProp919.xml"/><Relationship Id="rId127" Type="http://schemas.openxmlformats.org/officeDocument/2006/relationships/ctrlProp" Target="../ctrlProps/ctrlProp940.xml"/><Relationship Id="rId10" Type="http://schemas.openxmlformats.org/officeDocument/2006/relationships/ctrlProp" Target="../ctrlProps/ctrlProp823.xml"/><Relationship Id="rId31" Type="http://schemas.openxmlformats.org/officeDocument/2006/relationships/ctrlProp" Target="../ctrlProps/ctrlProp844.xml"/><Relationship Id="rId52" Type="http://schemas.openxmlformats.org/officeDocument/2006/relationships/ctrlProp" Target="../ctrlProps/ctrlProp865.xml"/><Relationship Id="rId73" Type="http://schemas.openxmlformats.org/officeDocument/2006/relationships/ctrlProp" Target="../ctrlProps/ctrlProp886.xml"/><Relationship Id="rId94" Type="http://schemas.openxmlformats.org/officeDocument/2006/relationships/ctrlProp" Target="../ctrlProps/ctrlProp907.xml"/><Relationship Id="rId148" Type="http://schemas.openxmlformats.org/officeDocument/2006/relationships/ctrlProp" Target="../ctrlProps/ctrlProp961.xml"/><Relationship Id="rId169" Type="http://schemas.openxmlformats.org/officeDocument/2006/relationships/ctrlProp" Target="../ctrlProps/ctrlProp982.xml"/><Relationship Id="rId4" Type="http://schemas.openxmlformats.org/officeDocument/2006/relationships/ctrlProp" Target="../ctrlProps/ctrlProp817.xml"/><Relationship Id="rId180" Type="http://schemas.openxmlformats.org/officeDocument/2006/relationships/ctrlProp" Target="../ctrlProps/ctrlProp993.xml"/><Relationship Id="rId215" Type="http://schemas.openxmlformats.org/officeDocument/2006/relationships/ctrlProp" Target="../ctrlProps/ctrlProp1028.xml"/><Relationship Id="rId236" Type="http://schemas.openxmlformats.org/officeDocument/2006/relationships/ctrlProp" Target="../ctrlProps/ctrlProp1049.xml"/><Relationship Id="rId257" Type="http://schemas.openxmlformats.org/officeDocument/2006/relationships/ctrlProp" Target="../ctrlProps/ctrlProp1070.xml"/><Relationship Id="rId278" Type="http://schemas.openxmlformats.org/officeDocument/2006/relationships/ctrlProp" Target="../ctrlProps/ctrlProp1091.xml"/><Relationship Id="rId42" Type="http://schemas.openxmlformats.org/officeDocument/2006/relationships/ctrlProp" Target="../ctrlProps/ctrlProp855.xml"/><Relationship Id="rId84" Type="http://schemas.openxmlformats.org/officeDocument/2006/relationships/ctrlProp" Target="../ctrlProps/ctrlProp897.xml"/><Relationship Id="rId138" Type="http://schemas.openxmlformats.org/officeDocument/2006/relationships/ctrlProp" Target="../ctrlProps/ctrlProp951.xml"/><Relationship Id="rId191" Type="http://schemas.openxmlformats.org/officeDocument/2006/relationships/ctrlProp" Target="../ctrlProps/ctrlProp1004.xml"/><Relationship Id="rId205" Type="http://schemas.openxmlformats.org/officeDocument/2006/relationships/ctrlProp" Target="../ctrlProps/ctrlProp1018.xml"/><Relationship Id="rId247" Type="http://schemas.openxmlformats.org/officeDocument/2006/relationships/ctrlProp" Target="../ctrlProps/ctrlProp1060.xml"/><Relationship Id="rId107" Type="http://schemas.openxmlformats.org/officeDocument/2006/relationships/ctrlProp" Target="../ctrlProps/ctrlProp920.xml"/><Relationship Id="rId11" Type="http://schemas.openxmlformats.org/officeDocument/2006/relationships/ctrlProp" Target="../ctrlProps/ctrlProp824.xml"/><Relationship Id="rId53" Type="http://schemas.openxmlformats.org/officeDocument/2006/relationships/ctrlProp" Target="../ctrlProps/ctrlProp866.xml"/><Relationship Id="rId149" Type="http://schemas.openxmlformats.org/officeDocument/2006/relationships/ctrlProp" Target="../ctrlProps/ctrlProp962.xml"/><Relationship Id="rId95" Type="http://schemas.openxmlformats.org/officeDocument/2006/relationships/ctrlProp" Target="../ctrlProps/ctrlProp908.xml"/><Relationship Id="rId160" Type="http://schemas.openxmlformats.org/officeDocument/2006/relationships/ctrlProp" Target="../ctrlProps/ctrlProp973.xml"/><Relationship Id="rId216" Type="http://schemas.openxmlformats.org/officeDocument/2006/relationships/ctrlProp" Target="../ctrlProps/ctrlProp1029.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114.xml"/><Relationship Id="rId21" Type="http://schemas.openxmlformats.org/officeDocument/2006/relationships/ctrlProp" Target="../ctrlProps/ctrlProp1109.xml"/><Relationship Id="rId42" Type="http://schemas.openxmlformats.org/officeDocument/2006/relationships/ctrlProp" Target="../ctrlProps/ctrlProp1130.xml"/><Relationship Id="rId47" Type="http://schemas.openxmlformats.org/officeDocument/2006/relationships/ctrlProp" Target="../ctrlProps/ctrlProp1135.xml"/><Relationship Id="rId63" Type="http://schemas.openxmlformats.org/officeDocument/2006/relationships/ctrlProp" Target="../ctrlProps/ctrlProp1151.xml"/><Relationship Id="rId68" Type="http://schemas.openxmlformats.org/officeDocument/2006/relationships/ctrlProp" Target="../ctrlProps/ctrlProp1156.xml"/><Relationship Id="rId84" Type="http://schemas.openxmlformats.org/officeDocument/2006/relationships/ctrlProp" Target="../ctrlProps/ctrlProp1172.xml"/><Relationship Id="rId89" Type="http://schemas.openxmlformats.org/officeDocument/2006/relationships/ctrlProp" Target="../ctrlProps/ctrlProp1177.xml"/><Relationship Id="rId16" Type="http://schemas.openxmlformats.org/officeDocument/2006/relationships/ctrlProp" Target="../ctrlProps/ctrlProp1104.xml"/><Relationship Id="rId11" Type="http://schemas.openxmlformats.org/officeDocument/2006/relationships/ctrlProp" Target="../ctrlProps/ctrlProp1099.xml"/><Relationship Id="rId32" Type="http://schemas.openxmlformats.org/officeDocument/2006/relationships/ctrlProp" Target="../ctrlProps/ctrlProp1120.xml"/><Relationship Id="rId37" Type="http://schemas.openxmlformats.org/officeDocument/2006/relationships/ctrlProp" Target="../ctrlProps/ctrlProp1125.xml"/><Relationship Id="rId53" Type="http://schemas.openxmlformats.org/officeDocument/2006/relationships/ctrlProp" Target="../ctrlProps/ctrlProp1141.xml"/><Relationship Id="rId58" Type="http://schemas.openxmlformats.org/officeDocument/2006/relationships/ctrlProp" Target="../ctrlProps/ctrlProp1146.xml"/><Relationship Id="rId74" Type="http://schemas.openxmlformats.org/officeDocument/2006/relationships/ctrlProp" Target="../ctrlProps/ctrlProp1162.xml"/><Relationship Id="rId79" Type="http://schemas.openxmlformats.org/officeDocument/2006/relationships/ctrlProp" Target="../ctrlProps/ctrlProp1167.xml"/><Relationship Id="rId5" Type="http://schemas.openxmlformats.org/officeDocument/2006/relationships/ctrlProp" Target="../ctrlProps/ctrlProp1093.xml"/><Relationship Id="rId90" Type="http://schemas.openxmlformats.org/officeDocument/2006/relationships/ctrlProp" Target="../ctrlProps/ctrlProp1178.xml"/><Relationship Id="rId95" Type="http://schemas.openxmlformats.org/officeDocument/2006/relationships/ctrlProp" Target="../ctrlProps/ctrlProp1183.xml"/><Relationship Id="rId22" Type="http://schemas.openxmlformats.org/officeDocument/2006/relationships/ctrlProp" Target="../ctrlProps/ctrlProp1110.xml"/><Relationship Id="rId27" Type="http://schemas.openxmlformats.org/officeDocument/2006/relationships/ctrlProp" Target="../ctrlProps/ctrlProp1115.xml"/><Relationship Id="rId43" Type="http://schemas.openxmlformats.org/officeDocument/2006/relationships/ctrlProp" Target="../ctrlProps/ctrlProp1131.xml"/><Relationship Id="rId48" Type="http://schemas.openxmlformats.org/officeDocument/2006/relationships/ctrlProp" Target="../ctrlProps/ctrlProp1136.xml"/><Relationship Id="rId64" Type="http://schemas.openxmlformats.org/officeDocument/2006/relationships/ctrlProp" Target="../ctrlProps/ctrlProp1152.xml"/><Relationship Id="rId69" Type="http://schemas.openxmlformats.org/officeDocument/2006/relationships/ctrlProp" Target="../ctrlProps/ctrlProp1157.xml"/><Relationship Id="rId80" Type="http://schemas.openxmlformats.org/officeDocument/2006/relationships/ctrlProp" Target="../ctrlProps/ctrlProp1168.xml"/><Relationship Id="rId85" Type="http://schemas.openxmlformats.org/officeDocument/2006/relationships/ctrlProp" Target="../ctrlProps/ctrlProp1173.xml"/><Relationship Id="rId3" Type="http://schemas.openxmlformats.org/officeDocument/2006/relationships/vmlDrawing" Target="../drawings/vmlDrawing6.vml"/><Relationship Id="rId12" Type="http://schemas.openxmlformats.org/officeDocument/2006/relationships/ctrlProp" Target="../ctrlProps/ctrlProp1100.xml"/><Relationship Id="rId17" Type="http://schemas.openxmlformats.org/officeDocument/2006/relationships/ctrlProp" Target="../ctrlProps/ctrlProp1105.xml"/><Relationship Id="rId25" Type="http://schemas.openxmlformats.org/officeDocument/2006/relationships/ctrlProp" Target="../ctrlProps/ctrlProp1113.xml"/><Relationship Id="rId33" Type="http://schemas.openxmlformats.org/officeDocument/2006/relationships/ctrlProp" Target="../ctrlProps/ctrlProp1121.xml"/><Relationship Id="rId38" Type="http://schemas.openxmlformats.org/officeDocument/2006/relationships/ctrlProp" Target="../ctrlProps/ctrlProp1126.xml"/><Relationship Id="rId46" Type="http://schemas.openxmlformats.org/officeDocument/2006/relationships/ctrlProp" Target="../ctrlProps/ctrlProp1134.xml"/><Relationship Id="rId59" Type="http://schemas.openxmlformats.org/officeDocument/2006/relationships/ctrlProp" Target="../ctrlProps/ctrlProp1147.xml"/><Relationship Id="rId67" Type="http://schemas.openxmlformats.org/officeDocument/2006/relationships/ctrlProp" Target="../ctrlProps/ctrlProp1155.xml"/><Relationship Id="rId20" Type="http://schemas.openxmlformats.org/officeDocument/2006/relationships/ctrlProp" Target="../ctrlProps/ctrlProp1108.xml"/><Relationship Id="rId41" Type="http://schemas.openxmlformats.org/officeDocument/2006/relationships/ctrlProp" Target="../ctrlProps/ctrlProp1129.xml"/><Relationship Id="rId54" Type="http://schemas.openxmlformats.org/officeDocument/2006/relationships/ctrlProp" Target="../ctrlProps/ctrlProp1142.xml"/><Relationship Id="rId62" Type="http://schemas.openxmlformats.org/officeDocument/2006/relationships/ctrlProp" Target="../ctrlProps/ctrlProp1150.xml"/><Relationship Id="rId70" Type="http://schemas.openxmlformats.org/officeDocument/2006/relationships/ctrlProp" Target="../ctrlProps/ctrlProp1158.xml"/><Relationship Id="rId75" Type="http://schemas.openxmlformats.org/officeDocument/2006/relationships/ctrlProp" Target="../ctrlProps/ctrlProp1163.xml"/><Relationship Id="rId83" Type="http://schemas.openxmlformats.org/officeDocument/2006/relationships/ctrlProp" Target="../ctrlProps/ctrlProp1171.xml"/><Relationship Id="rId88" Type="http://schemas.openxmlformats.org/officeDocument/2006/relationships/ctrlProp" Target="../ctrlProps/ctrlProp1176.xml"/><Relationship Id="rId91" Type="http://schemas.openxmlformats.org/officeDocument/2006/relationships/ctrlProp" Target="../ctrlProps/ctrlProp1179.xml"/><Relationship Id="rId96" Type="http://schemas.openxmlformats.org/officeDocument/2006/relationships/ctrlProp" Target="../ctrlProps/ctrlProp1184.xml"/><Relationship Id="rId1" Type="http://schemas.openxmlformats.org/officeDocument/2006/relationships/printerSettings" Target="../printerSettings/printerSettings5.bin"/><Relationship Id="rId6" Type="http://schemas.openxmlformats.org/officeDocument/2006/relationships/ctrlProp" Target="../ctrlProps/ctrlProp1094.xml"/><Relationship Id="rId15" Type="http://schemas.openxmlformats.org/officeDocument/2006/relationships/ctrlProp" Target="../ctrlProps/ctrlProp1103.xml"/><Relationship Id="rId23" Type="http://schemas.openxmlformats.org/officeDocument/2006/relationships/ctrlProp" Target="../ctrlProps/ctrlProp1111.xml"/><Relationship Id="rId28" Type="http://schemas.openxmlformats.org/officeDocument/2006/relationships/ctrlProp" Target="../ctrlProps/ctrlProp1116.xml"/><Relationship Id="rId36" Type="http://schemas.openxmlformats.org/officeDocument/2006/relationships/ctrlProp" Target="../ctrlProps/ctrlProp1124.xml"/><Relationship Id="rId49" Type="http://schemas.openxmlformats.org/officeDocument/2006/relationships/ctrlProp" Target="../ctrlProps/ctrlProp1137.xml"/><Relationship Id="rId57" Type="http://schemas.openxmlformats.org/officeDocument/2006/relationships/ctrlProp" Target="../ctrlProps/ctrlProp1145.xml"/><Relationship Id="rId10" Type="http://schemas.openxmlformats.org/officeDocument/2006/relationships/ctrlProp" Target="../ctrlProps/ctrlProp1098.xml"/><Relationship Id="rId31" Type="http://schemas.openxmlformats.org/officeDocument/2006/relationships/ctrlProp" Target="../ctrlProps/ctrlProp1119.xml"/><Relationship Id="rId44" Type="http://schemas.openxmlformats.org/officeDocument/2006/relationships/ctrlProp" Target="../ctrlProps/ctrlProp1132.xml"/><Relationship Id="rId52" Type="http://schemas.openxmlformats.org/officeDocument/2006/relationships/ctrlProp" Target="../ctrlProps/ctrlProp1140.xml"/><Relationship Id="rId60" Type="http://schemas.openxmlformats.org/officeDocument/2006/relationships/ctrlProp" Target="../ctrlProps/ctrlProp1148.xml"/><Relationship Id="rId65" Type="http://schemas.openxmlformats.org/officeDocument/2006/relationships/ctrlProp" Target="../ctrlProps/ctrlProp1153.xml"/><Relationship Id="rId73" Type="http://schemas.openxmlformats.org/officeDocument/2006/relationships/ctrlProp" Target="../ctrlProps/ctrlProp1161.xml"/><Relationship Id="rId78" Type="http://schemas.openxmlformats.org/officeDocument/2006/relationships/ctrlProp" Target="../ctrlProps/ctrlProp1166.xml"/><Relationship Id="rId81" Type="http://schemas.openxmlformats.org/officeDocument/2006/relationships/ctrlProp" Target="../ctrlProps/ctrlProp1169.xml"/><Relationship Id="rId86" Type="http://schemas.openxmlformats.org/officeDocument/2006/relationships/ctrlProp" Target="../ctrlProps/ctrlProp1174.xml"/><Relationship Id="rId94" Type="http://schemas.openxmlformats.org/officeDocument/2006/relationships/ctrlProp" Target="../ctrlProps/ctrlProp1182.xml"/><Relationship Id="rId4" Type="http://schemas.openxmlformats.org/officeDocument/2006/relationships/ctrlProp" Target="../ctrlProps/ctrlProp1092.xml"/><Relationship Id="rId9" Type="http://schemas.openxmlformats.org/officeDocument/2006/relationships/ctrlProp" Target="../ctrlProps/ctrlProp1097.xml"/><Relationship Id="rId13" Type="http://schemas.openxmlformats.org/officeDocument/2006/relationships/ctrlProp" Target="../ctrlProps/ctrlProp1101.xml"/><Relationship Id="rId18" Type="http://schemas.openxmlformats.org/officeDocument/2006/relationships/ctrlProp" Target="../ctrlProps/ctrlProp1106.xml"/><Relationship Id="rId39" Type="http://schemas.openxmlformats.org/officeDocument/2006/relationships/ctrlProp" Target="../ctrlProps/ctrlProp1127.xml"/><Relationship Id="rId34" Type="http://schemas.openxmlformats.org/officeDocument/2006/relationships/ctrlProp" Target="../ctrlProps/ctrlProp1122.xml"/><Relationship Id="rId50" Type="http://schemas.openxmlformats.org/officeDocument/2006/relationships/ctrlProp" Target="../ctrlProps/ctrlProp1138.xml"/><Relationship Id="rId55" Type="http://schemas.openxmlformats.org/officeDocument/2006/relationships/ctrlProp" Target="../ctrlProps/ctrlProp1143.xml"/><Relationship Id="rId76" Type="http://schemas.openxmlformats.org/officeDocument/2006/relationships/ctrlProp" Target="../ctrlProps/ctrlProp1164.xml"/><Relationship Id="rId97" Type="http://schemas.openxmlformats.org/officeDocument/2006/relationships/ctrlProp" Target="../ctrlProps/ctrlProp1185.xml"/><Relationship Id="rId7" Type="http://schemas.openxmlformats.org/officeDocument/2006/relationships/ctrlProp" Target="../ctrlProps/ctrlProp1095.xml"/><Relationship Id="rId71" Type="http://schemas.openxmlformats.org/officeDocument/2006/relationships/ctrlProp" Target="../ctrlProps/ctrlProp1159.xml"/><Relationship Id="rId92" Type="http://schemas.openxmlformats.org/officeDocument/2006/relationships/ctrlProp" Target="../ctrlProps/ctrlProp1180.xml"/><Relationship Id="rId2" Type="http://schemas.openxmlformats.org/officeDocument/2006/relationships/drawing" Target="../drawings/drawing6.xml"/><Relationship Id="rId29" Type="http://schemas.openxmlformats.org/officeDocument/2006/relationships/ctrlProp" Target="../ctrlProps/ctrlProp1117.xml"/><Relationship Id="rId24" Type="http://schemas.openxmlformats.org/officeDocument/2006/relationships/ctrlProp" Target="../ctrlProps/ctrlProp1112.xml"/><Relationship Id="rId40" Type="http://schemas.openxmlformats.org/officeDocument/2006/relationships/ctrlProp" Target="../ctrlProps/ctrlProp1128.xml"/><Relationship Id="rId45" Type="http://schemas.openxmlformats.org/officeDocument/2006/relationships/ctrlProp" Target="../ctrlProps/ctrlProp1133.xml"/><Relationship Id="rId66" Type="http://schemas.openxmlformats.org/officeDocument/2006/relationships/ctrlProp" Target="../ctrlProps/ctrlProp1154.xml"/><Relationship Id="rId87" Type="http://schemas.openxmlformats.org/officeDocument/2006/relationships/ctrlProp" Target="../ctrlProps/ctrlProp1175.xml"/><Relationship Id="rId61" Type="http://schemas.openxmlformats.org/officeDocument/2006/relationships/ctrlProp" Target="../ctrlProps/ctrlProp1149.xml"/><Relationship Id="rId82" Type="http://schemas.openxmlformats.org/officeDocument/2006/relationships/ctrlProp" Target="../ctrlProps/ctrlProp1170.xml"/><Relationship Id="rId19" Type="http://schemas.openxmlformats.org/officeDocument/2006/relationships/ctrlProp" Target="../ctrlProps/ctrlProp1107.xml"/><Relationship Id="rId14" Type="http://schemas.openxmlformats.org/officeDocument/2006/relationships/ctrlProp" Target="../ctrlProps/ctrlProp1102.xml"/><Relationship Id="rId30" Type="http://schemas.openxmlformats.org/officeDocument/2006/relationships/ctrlProp" Target="../ctrlProps/ctrlProp1118.xml"/><Relationship Id="rId35" Type="http://schemas.openxmlformats.org/officeDocument/2006/relationships/ctrlProp" Target="../ctrlProps/ctrlProp1123.xml"/><Relationship Id="rId56" Type="http://schemas.openxmlformats.org/officeDocument/2006/relationships/ctrlProp" Target="../ctrlProps/ctrlProp1144.xml"/><Relationship Id="rId77" Type="http://schemas.openxmlformats.org/officeDocument/2006/relationships/ctrlProp" Target="../ctrlProps/ctrlProp1165.xml"/><Relationship Id="rId8" Type="http://schemas.openxmlformats.org/officeDocument/2006/relationships/ctrlProp" Target="../ctrlProps/ctrlProp1096.xml"/><Relationship Id="rId51" Type="http://schemas.openxmlformats.org/officeDocument/2006/relationships/ctrlProp" Target="../ctrlProps/ctrlProp1139.xml"/><Relationship Id="rId72" Type="http://schemas.openxmlformats.org/officeDocument/2006/relationships/ctrlProp" Target="../ctrlProps/ctrlProp1160.xml"/><Relationship Id="rId93" Type="http://schemas.openxmlformats.org/officeDocument/2006/relationships/ctrlProp" Target="../ctrlProps/ctrlProp1181.xml"/><Relationship Id="rId98" Type="http://schemas.openxmlformats.org/officeDocument/2006/relationships/ctrlProp" Target="../ctrlProps/ctrlProp118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Z279"/>
  <sheetViews>
    <sheetView showGridLines="0" tabSelected="1" zoomScale="110" zoomScaleNormal="110" workbookViewId="0">
      <selection activeCell="F80" sqref="F80"/>
    </sheetView>
  </sheetViews>
  <sheetFormatPr defaultColWidth="9.140625" defaultRowHeight="0" customHeight="1" zeroHeight="1" x14ac:dyDescent="0.2"/>
  <cols>
    <col min="1" max="1" width="1.140625" customWidth="1"/>
    <col min="2" max="2" width="19.7109375" customWidth="1"/>
    <col min="3" max="3" width="16.140625" customWidth="1"/>
    <col min="4" max="4" width="12.42578125" customWidth="1"/>
    <col min="5" max="5" width="14.7109375" customWidth="1"/>
    <col min="6" max="6" width="16.85546875" customWidth="1"/>
    <col min="7" max="7" width="11.7109375" customWidth="1"/>
    <col min="8" max="8" width="12.42578125" customWidth="1"/>
    <col min="9" max="9" width="10.7109375" customWidth="1"/>
    <col min="10" max="10" width="13" customWidth="1"/>
    <col min="11" max="11" width="12.7109375" customWidth="1"/>
    <col min="12" max="12" width="14.7109375" customWidth="1"/>
    <col min="13" max="14" width="9.140625" hidden="1" customWidth="1"/>
    <col min="15" max="15" width="29.42578125" hidden="1" customWidth="1"/>
    <col min="16" max="16" width="17.28515625" hidden="1" customWidth="1"/>
    <col min="17" max="17" width="11.28515625" hidden="1" customWidth="1"/>
    <col min="18" max="18" width="11.42578125" hidden="1" customWidth="1"/>
    <col min="19" max="19" width="14.140625" hidden="1" customWidth="1"/>
    <col min="20" max="20" width="10.42578125" hidden="1" customWidth="1"/>
    <col min="21" max="22" width="11.28515625" hidden="1" customWidth="1"/>
    <col min="23" max="23" width="9.140625" hidden="1" customWidth="1"/>
    <col min="24" max="24" width="10.42578125" hidden="1" customWidth="1"/>
    <col min="25" max="16383" width="0" hidden="1" customWidth="1"/>
    <col min="16384" max="16384" width="0.28515625" customWidth="1"/>
  </cols>
  <sheetData>
    <row r="1" spans="2:12" ht="12.75" x14ac:dyDescent="0.2"/>
    <row r="2" spans="2:12" ht="27.75" x14ac:dyDescent="0.4">
      <c r="B2" s="44" t="s">
        <v>180</v>
      </c>
    </row>
    <row r="3" spans="2:12" ht="15" x14ac:dyDescent="0.25">
      <c r="B3" s="45" t="s">
        <v>181</v>
      </c>
    </row>
    <row r="4" spans="2:12" ht="12.75" x14ac:dyDescent="0.2"/>
    <row r="5" spans="2:12" ht="12.75" x14ac:dyDescent="0.2"/>
    <row r="6" spans="2:12" ht="12.75" x14ac:dyDescent="0.2">
      <c r="B6" s="264" t="s">
        <v>182</v>
      </c>
      <c r="C6" s="285"/>
      <c r="D6" s="285"/>
      <c r="E6" s="47"/>
      <c r="F6" s="47"/>
      <c r="G6" s="47"/>
      <c r="H6" s="47"/>
      <c r="I6" s="47"/>
      <c r="J6" s="1"/>
      <c r="K6" s="1"/>
      <c r="L6" s="1"/>
    </row>
    <row r="7" spans="2:12" ht="12.75" x14ac:dyDescent="0.2">
      <c r="B7" s="264" t="s">
        <v>183</v>
      </c>
      <c r="C7" s="285"/>
      <c r="D7" s="285"/>
      <c r="E7" s="47"/>
      <c r="F7" s="47"/>
      <c r="G7" s="47"/>
      <c r="H7" s="47"/>
      <c r="I7" s="47"/>
      <c r="J7" s="1"/>
      <c r="K7" s="1"/>
      <c r="L7" s="1"/>
    </row>
    <row r="8" spans="2:12" ht="12.75" x14ac:dyDescent="0.2">
      <c r="B8" s="264" t="s">
        <v>184</v>
      </c>
      <c r="C8" s="285"/>
      <c r="D8" s="285"/>
      <c r="E8" s="47"/>
      <c r="F8" s="47"/>
      <c r="G8" s="47"/>
      <c r="H8" s="47"/>
      <c r="I8" s="47"/>
      <c r="J8" s="1"/>
      <c r="K8" s="1"/>
      <c r="L8" s="1"/>
    </row>
    <row r="9" spans="2:12" ht="12.75" x14ac:dyDescent="0.2">
      <c r="B9" s="264" t="s">
        <v>185</v>
      </c>
      <c r="C9" s="285"/>
      <c r="D9" s="285"/>
      <c r="E9" s="47"/>
      <c r="F9" s="47"/>
      <c r="G9" s="47"/>
      <c r="H9" s="47"/>
      <c r="I9" s="47"/>
      <c r="J9" s="1"/>
      <c r="K9" s="1"/>
      <c r="L9" s="1"/>
    </row>
    <row r="10" spans="2:12" ht="12.75" x14ac:dyDescent="0.2">
      <c r="B10" s="46"/>
      <c r="C10" s="47"/>
      <c r="D10" s="47"/>
      <c r="E10" s="47"/>
      <c r="F10" s="47"/>
      <c r="G10" s="47"/>
      <c r="H10" s="47"/>
      <c r="I10" s="47"/>
      <c r="J10" s="1"/>
      <c r="K10" s="1"/>
      <c r="L10" s="1"/>
    </row>
    <row r="11" spans="2:12" ht="12.75" x14ac:dyDescent="0.2">
      <c r="B11" s="5"/>
      <c r="C11" s="5"/>
      <c r="D11" s="5"/>
      <c r="E11" s="5"/>
      <c r="F11" s="5"/>
      <c r="G11" s="5"/>
      <c r="H11" s="1"/>
      <c r="I11" s="1"/>
      <c r="J11" s="1"/>
      <c r="K11" s="1"/>
      <c r="L11" s="1"/>
    </row>
    <row r="12" spans="2:12" ht="12.75" x14ac:dyDescent="0.2">
      <c r="B12" s="5"/>
      <c r="C12" s="5"/>
      <c r="D12" s="5"/>
      <c r="E12" s="5"/>
      <c r="F12" s="5"/>
      <c r="G12" s="5"/>
      <c r="H12" s="1"/>
      <c r="I12" s="1"/>
      <c r="J12" s="1"/>
      <c r="K12" s="1"/>
      <c r="L12" s="1"/>
    </row>
    <row r="13" spans="2:12" ht="25.5" customHeight="1" x14ac:dyDescent="0.2">
      <c r="B13" s="48" t="s">
        <v>300</v>
      </c>
      <c r="C13" s="5"/>
      <c r="D13" s="5"/>
      <c r="E13" s="5"/>
      <c r="F13" s="5"/>
      <c r="G13" s="5"/>
      <c r="H13" s="1"/>
      <c r="I13" s="1"/>
      <c r="J13" s="1"/>
      <c r="K13" s="1"/>
      <c r="L13" s="1"/>
    </row>
    <row r="14" spans="2:12" s="18" customFormat="1" ht="15" customHeight="1" x14ac:dyDescent="0.2">
      <c r="B14" s="138" t="s">
        <v>186</v>
      </c>
      <c r="C14" s="139"/>
      <c r="D14" s="139"/>
      <c r="E14" s="139"/>
      <c r="F14" s="139"/>
      <c r="G14" s="139"/>
    </row>
    <row r="15" spans="2:12" s="18" customFormat="1" ht="12.75" x14ac:dyDescent="0.2">
      <c r="B15" s="139"/>
      <c r="C15" s="139" t="s">
        <v>187</v>
      </c>
      <c r="D15" s="139" t="s">
        <v>188</v>
      </c>
      <c r="E15" s="139"/>
      <c r="F15" s="139"/>
      <c r="G15" s="139"/>
    </row>
    <row r="16" spans="2:12" ht="12.75" x14ac:dyDescent="0.2">
      <c r="B16" s="5"/>
      <c r="C16" s="5"/>
      <c r="D16" s="5"/>
      <c r="E16" s="5"/>
      <c r="F16" s="5"/>
      <c r="G16" s="5"/>
      <c r="H16" s="1"/>
      <c r="I16" s="1"/>
      <c r="J16" s="1"/>
      <c r="K16" s="1"/>
      <c r="L16" s="1"/>
    </row>
    <row r="17" spans="2:22" s="146" customFormat="1" ht="12.75" x14ac:dyDescent="0.2">
      <c r="B17" s="144" t="s">
        <v>189</v>
      </c>
      <c r="C17" s="147"/>
      <c r="D17" s="147"/>
      <c r="E17" s="147"/>
      <c r="F17" s="147"/>
      <c r="G17" s="147"/>
    </row>
    <row r="18" spans="2:22" ht="12.75" x14ac:dyDescent="0.2">
      <c r="B18" s="5"/>
      <c r="C18" s="5"/>
      <c r="D18" s="5"/>
      <c r="E18" s="5"/>
      <c r="F18" s="5"/>
      <c r="G18" s="5"/>
      <c r="H18" s="1"/>
      <c r="I18" s="1"/>
      <c r="J18" s="1"/>
      <c r="K18" s="1"/>
      <c r="L18" s="1"/>
    </row>
    <row r="19" spans="2:22" ht="12.75" x14ac:dyDescent="0.2">
      <c r="B19" s="49" t="s">
        <v>311</v>
      </c>
      <c r="C19" s="5"/>
      <c r="D19" s="5"/>
      <c r="E19" s="5"/>
      <c r="F19" s="5"/>
      <c r="G19" s="5"/>
      <c r="H19" s="1"/>
      <c r="I19" s="1"/>
      <c r="J19" s="1"/>
      <c r="K19" s="1"/>
      <c r="L19" s="1"/>
    </row>
    <row r="20" spans="2:22" s="18" customFormat="1" ht="25.5" x14ac:dyDescent="0.2">
      <c r="B20" s="139"/>
      <c r="C20" s="139" t="s">
        <v>16</v>
      </c>
      <c r="D20" s="140" t="s">
        <v>15</v>
      </c>
      <c r="E20" s="139"/>
      <c r="F20" s="139" t="s">
        <v>190</v>
      </c>
      <c r="G20" s="139"/>
      <c r="H20" s="141" t="s">
        <v>191</v>
      </c>
      <c r="J20" s="25" t="s">
        <v>192</v>
      </c>
      <c r="K20" s="25"/>
      <c r="L20" s="18" t="s">
        <v>193</v>
      </c>
    </row>
    <row r="21" spans="2:22" ht="12.75" x14ac:dyDescent="0.2">
      <c r="B21" s="5"/>
      <c r="C21" s="5"/>
      <c r="D21" s="50"/>
      <c r="E21" s="5"/>
      <c r="F21" s="5"/>
      <c r="G21" s="5"/>
      <c r="H21" s="51"/>
      <c r="I21" s="1"/>
      <c r="J21" s="52"/>
      <c r="K21" s="52"/>
      <c r="L21" s="1"/>
    </row>
    <row r="22" spans="2:22" ht="12.75" x14ac:dyDescent="0.2">
      <c r="B22" s="53" t="s">
        <v>301</v>
      </c>
      <c r="C22" s="1"/>
      <c r="D22" s="1"/>
      <c r="E22" s="1"/>
      <c r="F22" s="1"/>
      <c r="G22" s="1"/>
      <c r="H22" s="5"/>
      <c r="I22" s="5"/>
      <c r="J22" s="1"/>
      <c r="K22" s="1"/>
      <c r="L22" s="1"/>
      <c r="O22" s="43"/>
      <c r="P22" s="43"/>
      <c r="Q22" s="43"/>
      <c r="R22" s="43"/>
      <c r="S22" s="43"/>
      <c r="T22" s="43"/>
      <c r="U22" s="43"/>
      <c r="V22" s="43"/>
    </row>
    <row r="23" spans="2:22" s="18" customFormat="1" ht="12.75" x14ac:dyDescent="0.2">
      <c r="C23" s="18" t="s">
        <v>194</v>
      </c>
      <c r="D23" s="18" t="s">
        <v>195</v>
      </c>
      <c r="E23" s="18" t="s">
        <v>196</v>
      </c>
      <c r="F23" s="18" t="s">
        <v>197</v>
      </c>
      <c r="H23" s="139"/>
      <c r="I23" s="139"/>
      <c r="O23" s="139"/>
      <c r="P23" s="139"/>
      <c r="Q23" s="139"/>
      <c r="R23" s="139"/>
      <c r="S23" s="139"/>
      <c r="T23" s="139"/>
      <c r="U23" s="139"/>
      <c r="V23" s="139"/>
    </row>
    <row r="24" spans="2:22" ht="12.75" x14ac:dyDescent="0.2">
      <c r="B24" s="5"/>
      <c r="C24" s="5"/>
      <c r="D24" s="5"/>
      <c r="E24" s="5"/>
      <c r="F24" s="5"/>
      <c r="G24" s="5"/>
      <c r="H24" s="1"/>
      <c r="I24" s="1"/>
      <c r="J24" s="1"/>
      <c r="K24" s="1"/>
      <c r="L24" s="1"/>
    </row>
    <row r="25" spans="2:22" ht="12.75" x14ac:dyDescent="0.2">
      <c r="B25" s="54" t="s">
        <v>312</v>
      </c>
      <c r="C25" s="1"/>
      <c r="D25" s="1"/>
      <c r="E25" s="1"/>
      <c r="F25" s="1"/>
      <c r="G25" s="1"/>
      <c r="H25" s="5"/>
      <c r="I25" s="5"/>
      <c r="J25" s="1"/>
      <c r="K25" s="1"/>
      <c r="L25" s="1"/>
      <c r="O25" s="43"/>
      <c r="P25" s="43"/>
      <c r="Q25" s="43"/>
      <c r="R25" s="43"/>
      <c r="S25" s="43"/>
      <c r="T25" s="43"/>
      <c r="U25" s="43"/>
      <c r="V25" s="43"/>
    </row>
    <row r="26" spans="2:22" s="18" customFormat="1" ht="12.75" x14ac:dyDescent="0.2">
      <c r="B26" s="25"/>
      <c r="C26" s="25" t="s">
        <v>187</v>
      </c>
      <c r="D26" s="25" t="s">
        <v>188</v>
      </c>
      <c r="E26" s="25"/>
      <c r="H26" s="139"/>
      <c r="I26" s="139"/>
      <c r="O26" s="139"/>
      <c r="P26" s="139"/>
      <c r="Q26" s="139"/>
      <c r="R26" s="139"/>
      <c r="S26" s="139"/>
      <c r="T26" s="139"/>
      <c r="U26" s="139"/>
      <c r="V26" s="139"/>
    </row>
    <row r="27" spans="2:22" ht="12.75" x14ac:dyDescent="0.2">
      <c r="B27" s="54"/>
      <c r="C27" s="1"/>
      <c r="D27" s="1"/>
      <c r="E27" s="1"/>
      <c r="F27" s="1"/>
      <c r="G27" s="1"/>
      <c r="H27" s="5"/>
      <c r="I27" s="5"/>
      <c r="J27" s="1"/>
      <c r="K27" s="1"/>
      <c r="L27" s="1"/>
      <c r="O27" s="43"/>
      <c r="P27" s="43"/>
      <c r="Q27" s="43"/>
      <c r="R27" s="43"/>
      <c r="S27" s="43"/>
      <c r="T27" s="43"/>
      <c r="U27" s="43"/>
      <c r="V27" s="43"/>
    </row>
    <row r="28" spans="2:22" ht="12.75" x14ac:dyDescent="0.2">
      <c r="B28" s="54" t="s">
        <v>198</v>
      </c>
      <c r="C28" s="1"/>
      <c r="D28" s="1"/>
      <c r="E28" s="1"/>
      <c r="F28" s="1"/>
      <c r="G28" s="1"/>
      <c r="H28" s="5"/>
      <c r="I28" s="5"/>
      <c r="J28" s="1"/>
      <c r="K28" s="1"/>
      <c r="L28" s="1"/>
      <c r="O28" s="43"/>
      <c r="P28" s="43"/>
      <c r="Q28" s="43"/>
      <c r="R28" s="43"/>
      <c r="S28" s="43"/>
      <c r="T28" s="43"/>
      <c r="U28" s="43"/>
      <c r="V28" s="43"/>
    </row>
    <row r="29" spans="2:22" s="18" customFormat="1" ht="12.75" x14ac:dyDescent="0.2">
      <c r="B29" s="25"/>
      <c r="C29" s="25" t="s">
        <v>187</v>
      </c>
      <c r="D29" s="25" t="s">
        <v>188</v>
      </c>
      <c r="E29" s="25"/>
      <c r="H29" s="139"/>
      <c r="I29" s="139"/>
      <c r="O29" s="139"/>
      <c r="P29" s="139"/>
      <c r="Q29" s="139"/>
      <c r="R29" s="139"/>
      <c r="S29" s="139"/>
      <c r="T29" s="139"/>
      <c r="U29" s="139"/>
      <c r="V29" s="139"/>
    </row>
    <row r="30" spans="2:22" ht="12.75" x14ac:dyDescent="0.2">
      <c r="B30" s="5"/>
      <c r="C30" s="5"/>
      <c r="D30" s="5"/>
      <c r="E30" s="5"/>
      <c r="F30" s="5"/>
      <c r="G30" s="5"/>
      <c r="H30" s="1"/>
      <c r="I30" s="1"/>
      <c r="J30" s="1"/>
      <c r="K30" s="1"/>
      <c r="L30" s="1"/>
    </row>
    <row r="31" spans="2:22" ht="12.75" x14ac:dyDescent="0.2">
      <c r="B31" s="53" t="s">
        <v>327</v>
      </c>
      <c r="C31" s="55"/>
      <c r="D31" s="55"/>
      <c r="E31" s="1"/>
      <c r="F31" s="1"/>
      <c r="G31" s="1"/>
      <c r="H31" s="5"/>
      <c r="I31" s="5"/>
      <c r="J31" s="1"/>
      <c r="K31" s="1"/>
      <c r="L31" s="1"/>
      <c r="O31" s="43"/>
      <c r="P31" s="43"/>
      <c r="Q31" s="43"/>
      <c r="R31" s="43"/>
      <c r="S31" s="43"/>
      <c r="T31" s="43"/>
      <c r="U31" s="43"/>
      <c r="V31" s="43"/>
    </row>
    <row r="32" spans="2:22" s="18" customFormat="1" ht="12.75" x14ac:dyDescent="0.2">
      <c r="C32" s="140" t="s">
        <v>199</v>
      </c>
      <c r="D32" s="140" t="s">
        <v>200</v>
      </c>
      <c r="E32" s="39"/>
      <c r="F32" s="18" t="s">
        <v>313</v>
      </c>
      <c r="G32" s="95"/>
      <c r="H32" s="95" t="s">
        <v>201</v>
      </c>
      <c r="J32" s="139"/>
      <c r="K32" s="139" t="s">
        <v>202</v>
      </c>
      <c r="O32" s="139"/>
      <c r="P32" s="139"/>
      <c r="Q32" s="139"/>
      <c r="R32" s="139"/>
      <c r="S32" s="139"/>
      <c r="T32" s="139"/>
      <c r="U32" s="139"/>
      <c r="V32" s="139"/>
    </row>
    <row r="33" spans="2:22" ht="12.75" x14ac:dyDescent="0.2">
      <c r="B33" s="5"/>
      <c r="C33" s="5"/>
      <c r="D33" s="5"/>
      <c r="E33" s="5"/>
      <c r="F33" s="5"/>
      <c r="G33" s="5"/>
      <c r="H33" s="1"/>
      <c r="I33" s="1"/>
      <c r="J33" s="1"/>
      <c r="K33" s="1"/>
      <c r="L33" s="1"/>
    </row>
    <row r="34" spans="2:22" s="145" customFormat="1" ht="12.75" x14ac:dyDescent="0.2">
      <c r="B34" s="144" t="s">
        <v>203</v>
      </c>
      <c r="C34" s="144"/>
      <c r="D34" s="144"/>
      <c r="E34" s="144"/>
      <c r="F34" s="144"/>
      <c r="G34" s="144"/>
    </row>
    <row r="35" spans="2:22" s="18" customFormat="1" ht="12.75" x14ac:dyDescent="0.2">
      <c r="B35" s="143" t="s">
        <v>204</v>
      </c>
      <c r="C35" s="139"/>
      <c r="D35" s="139"/>
      <c r="E35" s="139"/>
      <c r="F35" s="139"/>
      <c r="G35" s="139"/>
    </row>
    <row r="36" spans="2:22" ht="12.75" x14ac:dyDescent="0.2">
      <c r="B36" s="56"/>
      <c r="C36" s="1"/>
      <c r="D36" s="1"/>
      <c r="E36" s="1"/>
      <c r="F36" s="1"/>
      <c r="G36" s="1"/>
      <c r="H36" s="5"/>
      <c r="I36" s="5"/>
      <c r="J36" s="1"/>
      <c r="K36" s="1"/>
      <c r="L36" s="1"/>
      <c r="O36" s="43"/>
      <c r="P36" s="43"/>
      <c r="Q36" s="43"/>
      <c r="R36" s="43"/>
      <c r="S36" s="43"/>
      <c r="T36" s="43"/>
      <c r="U36" s="43"/>
      <c r="V36" s="43"/>
    </row>
    <row r="37" spans="2:22" s="146" customFormat="1" ht="12.75" x14ac:dyDescent="0.2">
      <c r="B37" s="145" t="s">
        <v>205</v>
      </c>
      <c r="H37" s="147"/>
      <c r="I37" s="147"/>
      <c r="O37" s="147"/>
      <c r="P37" s="147"/>
      <c r="Q37" s="147"/>
      <c r="R37" s="147"/>
      <c r="S37" s="147"/>
      <c r="T37" s="147"/>
      <c r="U37" s="147"/>
      <c r="V37" s="147"/>
    </row>
    <row r="38" spans="2:22" ht="12.75" x14ac:dyDescent="0.2">
      <c r="B38" s="56"/>
      <c r="C38" s="1"/>
      <c r="D38" s="1"/>
      <c r="E38" s="1"/>
      <c r="F38" s="1"/>
      <c r="G38" s="1"/>
      <c r="H38" s="5"/>
      <c r="I38" s="5"/>
      <c r="J38" s="1"/>
      <c r="K38" s="1"/>
      <c r="L38" s="1"/>
      <c r="O38" s="43"/>
      <c r="P38" s="43"/>
      <c r="Q38" s="43"/>
      <c r="R38" s="43"/>
      <c r="S38" s="43"/>
      <c r="T38" s="43"/>
      <c r="U38" s="43"/>
      <c r="V38" s="43"/>
    </row>
    <row r="39" spans="2:22" ht="12.75" x14ac:dyDescent="0.2">
      <c r="B39" s="53" t="s">
        <v>302</v>
      </c>
      <c r="C39" s="55"/>
      <c r="D39" s="55"/>
      <c r="E39" s="1"/>
      <c r="F39" s="1"/>
      <c r="G39" s="1"/>
      <c r="H39" s="5"/>
      <c r="I39" s="5"/>
      <c r="J39" s="1"/>
      <c r="K39" s="1"/>
      <c r="L39" s="1"/>
      <c r="O39" s="43"/>
      <c r="P39" s="43"/>
      <c r="Q39" s="43"/>
      <c r="R39" s="43"/>
      <c r="S39" s="43"/>
      <c r="T39" s="43"/>
      <c r="U39" s="43"/>
      <c r="V39" s="43"/>
    </row>
    <row r="40" spans="2:22" s="18" customFormat="1" ht="12.75" x14ac:dyDescent="0.2">
      <c r="C40" s="148" t="s">
        <v>206</v>
      </c>
      <c r="D40" s="142"/>
      <c r="E40" s="18" t="s">
        <v>207</v>
      </c>
      <c r="G40" s="142"/>
      <c r="H40" s="18" t="s">
        <v>208</v>
      </c>
      <c r="I40" s="139"/>
      <c r="J40" s="18" t="s">
        <v>193</v>
      </c>
      <c r="O40" s="139"/>
      <c r="P40" s="139"/>
      <c r="Q40" s="139"/>
      <c r="R40" s="139"/>
      <c r="S40" s="139"/>
      <c r="T40" s="139"/>
      <c r="U40" s="139"/>
      <c r="V40" s="139"/>
    </row>
    <row r="41" spans="2:22" ht="12.75" x14ac:dyDescent="0.2">
      <c r="B41" s="1"/>
      <c r="C41" s="55"/>
      <c r="D41" s="55"/>
      <c r="E41" s="1"/>
      <c r="F41" s="1"/>
      <c r="G41" s="1"/>
      <c r="H41" s="5"/>
      <c r="I41" s="5"/>
      <c r="J41" s="1"/>
      <c r="K41" s="1"/>
      <c r="L41" s="1"/>
      <c r="O41" s="43"/>
      <c r="P41" s="43"/>
      <c r="Q41" s="43"/>
      <c r="R41" s="43"/>
      <c r="S41" s="43"/>
      <c r="T41" s="43"/>
      <c r="U41" s="43"/>
      <c r="V41" s="43"/>
    </row>
    <row r="42" spans="2:22" ht="12.75" x14ac:dyDescent="0.2">
      <c r="B42" s="53" t="s">
        <v>324</v>
      </c>
      <c r="C42" s="55"/>
      <c r="D42" s="55"/>
      <c r="E42" s="1"/>
      <c r="F42" s="1"/>
      <c r="G42" s="1"/>
      <c r="H42" s="5"/>
      <c r="I42" s="5"/>
      <c r="J42" s="1"/>
      <c r="K42" s="1"/>
      <c r="L42" s="1"/>
      <c r="O42" s="43"/>
      <c r="P42" s="43"/>
      <c r="Q42" s="43"/>
      <c r="R42" s="43"/>
      <c r="S42" s="43"/>
      <c r="T42" s="43"/>
      <c r="U42" s="43"/>
      <c r="V42" s="43"/>
    </row>
    <row r="43" spans="2:22" ht="12.75" x14ac:dyDescent="0.2">
      <c r="B43" s="1"/>
      <c r="C43" s="140" t="s">
        <v>187</v>
      </c>
      <c r="D43" s="55"/>
      <c r="E43" s="18" t="s">
        <v>188</v>
      </c>
      <c r="F43" s="1"/>
      <c r="G43" s="1"/>
      <c r="H43" s="5"/>
      <c r="I43" s="5"/>
      <c r="J43" s="1"/>
      <c r="K43" s="1"/>
      <c r="L43" s="1"/>
      <c r="O43" s="43"/>
      <c r="P43" s="43"/>
      <c r="Q43" s="43"/>
      <c r="R43" s="43"/>
      <c r="S43" s="43"/>
      <c r="T43" s="43"/>
      <c r="U43" s="43"/>
      <c r="V43" s="43"/>
    </row>
    <row r="44" spans="2:22" ht="12.75" x14ac:dyDescent="0.2">
      <c r="B44" s="1"/>
      <c r="C44" s="55"/>
      <c r="D44" s="55"/>
      <c r="E44" s="1"/>
      <c r="F44" s="1"/>
      <c r="G44" s="1"/>
      <c r="H44" s="5"/>
      <c r="I44" s="5"/>
      <c r="J44" s="1"/>
      <c r="K44" s="1"/>
      <c r="L44" s="1"/>
      <c r="O44" s="43"/>
      <c r="P44" s="43"/>
      <c r="Q44" s="43"/>
      <c r="R44" s="43"/>
      <c r="S44" s="43"/>
      <c r="T44" s="43"/>
      <c r="U44" s="43"/>
      <c r="V44" s="43"/>
    </row>
    <row r="45" spans="2:22" ht="12.75" x14ac:dyDescent="0.2">
      <c r="B45" s="278" t="s">
        <v>314</v>
      </c>
      <c r="C45" s="278"/>
      <c r="D45" s="278"/>
      <c r="E45" s="278"/>
      <c r="F45" s="278"/>
      <c r="G45" s="278"/>
      <c r="H45" s="278"/>
      <c r="I45" s="278"/>
      <c r="J45" s="278"/>
      <c r="K45" s="116"/>
      <c r="L45" s="1"/>
      <c r="O45" s="43"/>
      <c r="P45" s="43"/>
      <c r="Q45" s="43"/>
      <c r="R45" s="43"/>
      <c r="S45" s="43"/>
      <c r="T45" s="43"/>
      <c r="U45" s="43"/>
      <c r="V45" s="43"/>
    </row>
    <row r="46" spans="2:22" ht="12.75" x14ac:dyDescent="0.2">
      <c r="B46" s="278"/>
      <c r="C46" s="278"/>
      <c r="D46" s="278"/>
      <c r="E46" s="278"/>
      <c r="F46" s="278"/>
      <c r="G46" s="278"/>
      <c r="H46" s="278"/>
      <c r="I46" s="278"/>
      <c r="J46" s="278"/>
      <c r="K46" s="116"/>
      <c r="L46" s="1"/>
      <c r="O46" s="43"/>
      <c r="P46" s="43"/>
      <c r="Q46" s="43"/>
      <c r="R46" s="43"/>
      <c r="S46" s="43"/>
      <c r="T46" s="43"/>
      <c r="U46" s="43"/>
      <c r="V46" s="43"/>
    </row>
    <row r="47" spans="2:22" ht="12.75" x14ac:dyDescent="0.2">
      <c r="B47" s="25"/>
      <c r="C47" s="55"/>
      <c r="D47" s="55"/>
      <c r="E47" s="1"/>
      <c r="F47" s="1"/>
      <c r="G47" s="1"/>
      <c r="H47" s="5"/>
      <c r="I47" s="5"/>
      <c r="J47" s="1"/>
      <c r="K47" s="1"/>
      <c r="L47" s="1"/>
      <c r="O47" s="43"/>
      <c r="P47" s="43"/>
      <c r="Q47" s="43"/>
      <c r="R47" s="43"/>
      <c r="S47" s="43"/>
      <c r="T47" s="43"/>
      <c r="U47" s="43"/>
      <c r="V47" s="43"/>
    </row>
    <row r="48" spans="2:22" ht="51.75" thickBot="1" x14ac:dyDescent="0.25">
      <c r="B48" s="1"/>
      <c r="C48" s="155" t="s">
        <v>187</v>
      </c>
      <c r="D48" s="156" t="s">
        <v>209</v>
      </c>
      <c r="E48" s="156" t="s">
        <v>193</v>
      </c>
      <c r="F48" s="157" t="s">
        <v>210</v>
      </c>
      <c r="G48" s="1"/>
      <c r="H48" s="5"/>
      <c r="I48" s="5"/>
      <c r="J48" s="1"/>
      <c r="K48" s="1"/>
      <c r="L48" s="1"/>
      <c r="O48" s="43"/>
      <c r="P48" s="43"/>
      <c r="Q48" s="43"/>
      <c r="R48" s="43"/>
      <c r="S48" s="43"/>
      <c r="T48" s="43"/>
      <c r="U48" s="43"/>
      <c r="V48" s="43"/>
    </row>
    <row r="49" spans="2:23" s="18" customFormat="1" ht="18" customHeight="1" thickBot="1" x14ac:dyDescent="0.25">
      <c r="B49" s="149" t="s">
        <v>211</v>
      </c>
      <c r="C49" s="153"/>
      <c r="D49" s="153"/>
      <c r="E49" s="153"/>
      <c r="F49" s="154" t="s">
        <v>212</v>
      </c>
      <c r="H49" s="139"/>
      <c r="I49" s="139"/>
      <c r="O49" s="139"/>
      <c r="P49" s="139"/>
      <c r="Q49" s="139"/>
      <c r="R49" s="139"/>
      <c r="S49" s="139"/>
      <c r="T49" s="139"/>
      <c r="U49" s="139"/>
      <c r="V49" s="139"/>
    </row>
    <row r="50" spans="2:23" s="18" customFormat="1" ht="20.25" customHeight="1" thickBot="1" x14ac:dyDescent="0.25">
      <c r="B50" s="152" t="s">
        <v>213</v>
      </c>
      <c r="C50" s="150"/>
      <c r="D50" s="150"/>
      <c r="E50" s="150"/>
      <c r="F50" s="151" t="s">
        <v>212</v>
      </c>
      <c r="H50" s="139"/>
      <c r="I50" s="139"/>
      <c r="O50" s="139"/>
      <c r="P50" s="139"/>
      <c r="Q50" s="139"/>
      <c r="R50" s="139"/>
      <c r="S50" s="139"/>
      <c r="T50" s="139"/>
      <c r="U50" s="139"/>
      <c r="V50" s="139"/>
    </row>
    <row r="51" spans="2:23" ht="12.75" x14ac:dyDescent="0.2">
      <c r="B51" s="1"/>
      <c r="C51" s="55"/>
      <c r="D51" s="55"/>
      <c r="E51" s="1"/>
      <c r="F51" s="51"/>
      <c r="G51" s="1"/>
      <c r="H51" s="5"/>
      <c r="I51" s="5"/>
      <c r="J51" s="1"/>
      <c r="K51" s="1"/>
      <c r="L51" s="1"/>
      <c r="O51" s="43"/>
      <c r="P51" s="43"/>
      <c r="Q51" s="43"/>
      <c r="R51" s="43"/>
      <c r="S51" s="43"/>
      <c r="T51" s="43"/>
      <c r="U51" s="43"/>
      <c r="V51" s="43"/>
    </row>
    <row r="52" spans="2:23" ht="12.75" x14ac:dyDescent="0.2">
      <c r="B52" s="3" t="s">
        <v>315</v>
      </c>
      <c r="C52" s="55"/>
      <c r="D52" s="55"/>
      <c r="E52" s="1"/>
      <c r="F52" s="1"/>
      <c r="G52" s="1"/>
      <c r="H52" s="5"/>
      <c r="I52" s="5"/>
      <c r="J52" s="1"/>
      <c r="K52" s="1"/>
      <c r="L52" s="1"/>
      <c r="O52" s="43"/>
      <c r="P52" s="43"/>
      <c r="Q52" s="43"/>
      <c r="R52" s="43"/>
      <c r="S52" s="43"/>
      <c r="T52" s="43"/>
      <c r="U52" s="43"/>
      <c r="V52" s="43"/>
    </row>
    <row r="53" spans="2:23" s="18" customFormat="1" ht="12.75" x14ac:dyDescent="0.2">
      <c r="C53" s="18" t="s">
        <v>193</v>
      </c>
      <c r="D53" s="142"/>
      <c r="E53" s="140" t="s">
        <v>214</v>
      </c>
      <c r="F53" s="142"/>
      <c r="G53" s="142" t="s">
        <v>215</v>
      </c>
      <c r="H53" s="139"/>
      <c r="I53" s="139"/>
      <c r="O53" s="139"/>
      <c r="P53" s="139"/>
      <c r="Q53" s="139"/>
      <c r="R53" s="139"/>
      <c r="S53" s="139"/>
      <c r="T53" s="139"/>
      <c r="U53" s="139"/>
      <c r="V53" s="139"/>
    </row>
    <row r="54" spans="2:23" ht="12.75" x14ac:dyDescent="0.2">
      <c r="B54" s="1"/>
      <c r="C54" s="55"/>
      <c r="D54" s="55"/>
      <c r="E54" s="1"/>
      <c r="F54" s="1"/>
      <c r="G54" s="1"/>
      <c r="H54" s="5"/>
      <c r="I54" s="5"/>
      <c r="J54" s="1"/>
      <c r="K54" s="1"/>
      <c r="L54" s="1"/>
      <c r="O54" s="43"/>
      <c r="P54" s="43"/>
      <c r="Q54" s="43"/>
      <c r="R54" s="43"/>
      <c r="S54" s="43"/>
      <c r="T54" s="43"/>
      <c r="U54" s="43"/>
      <c r="V54" s="43"/>
    </row>
    <row r="55" spans="2:23" ht="12.75" x14ac:dyDescent="0.2">
      <c r="B55" s="53" t="s">
        <v>316</v>
      </c>
      <c r="C55" s="55"/>
      <c r="D55" s="55"/>
      <c r="E55" s="1"/>
      <c r="F55" s="1"/>
      <c r="G55" s="1"/>
      <c r="H55" s="5"/>
      <c r="I55" s="5"/>
      <c r="J55" s="1"/>
      <c r="K55" s="1"/>
      <c r="L55" s="1"/>
      <c r="O55" s="43"/>
      <c r="P55" s="43"/>
      <c r="Q55" s="43"/>
      <c r="R55" s="43"/>
      <c r="S55" s="43"/>
      <c r="T55" s="43"/>
      <c r="U55" s="43"/>
      <c r="V55" s="43"/>
    </row>
    <row r="56" spans="2:23" ht="4.5" customHeight="1" x14ac:dyDescent="0.2">
      <c r="B56" s="53"/>
      <c r="C56" s="55"/>
      <c r="D56" s="55"/>
      <c r="E56" s="1"/>
      <c r="F56" s="1"/>
      <c r="G56" s="1"/>
      <c r="H56" s="5"/>
      <c r="I56" s="5"/>
      <c r="J56" s="1"/>
      <c r="K56" s="1"/>
      <c r="L56" s="1"/>
      <c r="O56" s="43"/>
      <c r="P56" s="43"/>
      <c r="Q56" s="43"/>
      <c r="R56" s="43"/>
      <c r="S56" s="43"/>
      <c r="T56" s="43"/>
      <c r="U56" s="43"/>
      <c r="V56" s="43"/>
    </row>
    <row r="57" spans="2:23" ht="32.25" customHeight="1" thickBot="1" x14ac:dyDescent="0.25">
      <c r="B57" s="1"/>
      <c r="C57" s="155" t="s">
        <v>187</v>
      </c>
      <c r="D57" s="156" t="s">
        <v>209</v>
      </c>
      <c r="E57" s="156" t="s">
        <v>188</v>
      </c>
      <c r="F57" s="157" t="s">
        <v>216</v>
      </c>
      <c r="G57" s="51"/>
      <c r="H57" s="1"/>
      <c r="I57" s="5"/>
      <c r="J57" s="5"/>
      <c r="K57" s="5"/>
      <c r="L57" s="1"/>
      <c r="M57" s="1"/>
      <c r="P57" s="43"/>
      <c r="Q57" s="43"/>
      <c r="R57" s="43"/>
      <c r="S57" s="43"/>
      <c r="T57" s="43"/>
      <c r="U57" s="43"/>
      <c r="V57" s="43"/>
      <c r="W57" s="43"/>
    </row>
    <row r="58" spans="2:23" s="18" customFormat="1" ht="25.5" customHeight="1" thickBot="1" x14ac:dyDescent="0.25">
      <c r="B58" s="149" t="s">
        <v>217</v>
      </c>
      <c r="C58" s="153"/>
      <c r="D58" s="153"/>
      <c r="E58" s="153"/>
      <c r="F58" s="158"/>
      <c r="G58" s="159"/>
      <c r="I58" s="139"/>
      <c r="J58" s="139"/>
      <c r="K58" s="139"/>
      <c r="P58" s="139"/>
      <c r="Q58" s="139"/>
      <c r="R58" s="139"/>
      <c r="S58" s="139"/>
      <c r="T58" s="139"/>
      <c r="U58" s="139"/>
      <c r="V58" s="139"/>
      <c r="W58" s="139"/>
    </row>
    <row r="59" spans="2:23" s="18" customFormat="1" ht="36.75" customHeight="1" thickBot="1" x14ac:dyDescent="0.25">
      <c r="B59" s="152" t="s">
        <v>218</v>
      </c>
      <c r="C59" s="150"/>
      <c r="D59" s="150"/>
      <c r="E59" s="150"/>
      <c r="F59" s="160"/>
      <c r="G59" s="159"/>
      <c r="H59" s="273"/>
      <c r="I59" s="139"/>
      <c r="J59" s="139"/>
      <c r="K59" s="139"/>
      <c r="P59" s="139"/>
      <c r="Q59" s="139"/>
      <c r="R59" s="139"/>
      <c r="S59" s="139"/>
      <c r="T59" s="139"/>
      <c r="U59" s="139"/>
      <c r="V59" s="139"/>
      <c r="W59" s="139"/>
    </row>
    <row r="60" spans="2:23" s="18" customFormat="1" ht="25.5" customHeight="1" thickBot="1" x14ac:dyDescent="0.25">
      <c r="B60" s="149" t="s">
        <v>219</v>
      </c>
      <c r="C60" s="150"/>
      <c r="D60" s="150"/>
      <c r="E60" s="150"/>
      <c r="F60" s="160"/>
      <c r="G60" s="159"/>
      <c r="H60" s="272"/>
      <c r="I60" s="139"/>
      <c r="J60" s="139"/>
      <c r="K60" s="139"/>
      <c r="P60" s="139"/>
      <c r="Q60" s="139"/>
      <c r="R60" s="139"/>
      <c r="S60" s="139"/>
      <c r="T60" s="139"/>
      <c r="U60" s="139"/>
      <c r="V60" s="139"/>
      <c r="W60" s="139"/>
    </row>
    <row r="61" spans="2:23" s="18" customFormat="1" ht="25.5" customHeight="1" thickBot="1" x14ac:dyDescent="0.25">
      <c r="B61" s="152" t="s">
        <v>220</v>
      </c>
      <c r="C61" s="150"/>
      <c r="D61" s="150"/>
      <c r="E61" s="150"/>
      <c r="F61" s="160"/>
      <c r="G61" s="159"/>
      <c r="H61" s="274"/>
      <c r="I61" s="139"/>
      <c r="J61" s="139"/>
      <c r="K61" s="139"/>
      <c r="P61" s="139"/>
      <c r="Q61" s="139"/>
      <c r="R61" s="139"/>
      <c r="S61" s="139"/>
      <c r="T61" s="139"/>
      <c r="U61" s="139"/>
      <c r="V61" s="139"/>
      <c r="W61" s="139"/>
    </row>
    <row r="62" spans="2:23" s="18" customFormat="1" ht="25.5" customHeight="1" thickBot="1" x14ac:dyDescent="0.25">
      <c r="B62" s="152" t="s">
        <v>221</v>
      </c>
      <c r="C62" s="150"/>
      <c r="D62" s="150"/>
      <c r="E62" s="150"/>
      <c r="F62" s="160"/>
      <c r="G62" s="159"/>
      <c r="H62" s="275"/>
      <c r="I62" s="141"/>
      <c r="J62" s="141"/>
      <c r="K62" s="141"/>
      <c r="L62" s="25"/>
      <c r="P62" s="139"/>
      <c r="Q62" s="139"/>
      <c r="R62" s="139"/>
      <c r="S62" s="139"/>
      <c r="T62" s="139"/>
      <c r="U62" s="139"/>
      <c r="V62" s="139"/>
      <c r="W62" s="139"/>
    </row>
    <row r="63" spans="2:23" s="18" customFormat="1" ht="25.5" customHeight="1" thickBot="1" x14ac:dyDescent="0.25">
      <c r="B63" s="149" t="s">
        <v>222</v>
      </c>
      <c r="C63" s="150"/>
      <c r="D63" s="150"/>
      <c r="E63" s="150"/>
      <c r="F63" s="160"/>
      <c r="G63" s="159"/>
      <c r="H63" s="275"/>
      <c r="I63" s="141"/>
      <c r="J63" s="141"/>
      <c r="K63" s="141"/>
      <c r="L63" s="25"/>
      <c r="P63" s="139"/>
      <c r="Q63" s="139"/>
      <c r="R63" s="139"/>
      <c r="S63" s="139"/>
      <c r="T63" s="139"/>
      <c r="U63" s="139"/>
      <c r="V63" s="139"/>
      <c r="W63" s="139"/>
    </row>
    <row r="64" spans="2:23" s="18" customFormat="1" ht="25.5" customHeight="1" thickBot="1" x14ac:dyDescent="0.25">
      <c r="B64" s="149" t="s">
        <v>223</v>
      </c>
      <c r="C64" s="150"/>
      <c r="D64" s="150"/>
      <c r="E64" s="150"/>
      <c r="F64" s="160"/>
      <c r="G64" s="159"/>
      <c r="H64" s="275"/>
      <c r="I64" s="141"/>
      <c r="J64" s="141"/>
      <c r="K64" s="141"/>
      <c r="L64" s="25"/>
      <c r="P64" s="139"/>
      <c r="Q64" s="139"/>
      <c r="R64" s="139"/>
      <c r="S64" s="139"/>
      <c r="T64" s="139"/>
      <c r="U64" s="139"/>
      <c r="V64" s="139"/>
      <c r="W64" s="139"/>
    </row>
    <row r="65" spans="2:23" s="18" customFormat="1" ht="25.5" customHeight="1" thickBot="1" x14ac:dyDescent="0.25">
      <c r="B65" s="149" t="s">
        <v>224</v>
      </c>
      <c r="C65" s="150"/>
      <c r="D65" s="150"/>
      <c r="E65" s="150"/>
      <c r="F65" s="160"/>
      <c r="G65" s="159"/>
      <c r="H65" s="272"/>
      <c r="I65" s="139"/>
      <c r="J65" s="139"/>
      <c r="K65" s="139"/>
      <c r="P65" s="139"/>
      <c r="Q65" s="139"/>
      <c r="R65" s="139"/>
      <c r="S65" s="139"/>
      <c r="T65" s="139"/>
      <c r="U65" s="139"/>
      <c r="V65" s="139"/>
      <c r="W65" s="139"/>
    </row>
    <row r="66" spans="2:23" ht="12.75" x14ac:dyDescent="0.2">
      <c r="B66" s="1"/>
      <c r="C66" s="1"/>
      <c r="D66" s="1"/>
      <c r="E66" s="1"/>
      <c r="F66" s="1"/>
      <c r="G66" s="1"/>
      <c r="H66" s="273"/>
      <c r="I66" s="5"/>
      <c r="J66" s="1"/>
      <c r="K66" s="1"/>
      <c r="L66" s="1"/>
      <c r="O66" s="43"/>
      <c r="P66" s="43"/>
      <c r="Q66" s="43"/>
      <c r="R66" s="43"/>
      <c r="S66" s="43"/>
      <c r="T66" s="43"/>
      <c r="U66" s="43"/>
      <c r="V66" s="43"/>
    </row>
    <row r="67" spans="2:23" ht="12.75" x14ac:dyDescent="0.2">
      <c r="B67" s="52"/>
      <c r="C67" s="52"/>
      <c r="D67" s="52"/>
      <c r="E67" s="52"/>
      <c r="F67" s="1"/>
      <c r="G67" s="1"/>
      <c r="H67" s="276"/>
      <c r="I67" s="5"/>
      <c r="J67" s="1"/>
      <c r="K67" s="1"/>
      <c r="L67" s="1"/>
      <c r="O67" s="43"/>
      <c r="P67" s="43"/>
      <c r="Q67" s="43"/>
      <c r="R67" s="43"/>
      <c r="S67" s="43"/>
      <c r="T67" s="43"/>
      <c r="U67" s="43"/>
      <c r="V67" s="43"/>
    </row>
    <row r="68" spans="2:23" ht="45.75" customHeight="1" x14ac:dyDescent="0.2">
      <c r="B68" s="286" t="s">
        <v>336</v>
      </c>
      <c r="C68" s="286"/>
      <c r="D68" s="286"/>
      <c r="E68" s="286"/>
      <c r="F68" s="286"/>
      <c r="G68" s="1"/>
      <c r="H68" s="275"/>
      <c r="I68" s="5"/>
      <c r="J68" s="1"/>
      <c r="K68" s="1"/>
      <c r="L68" s="1"/>
      <c r="O68" s="43"/>
      <c r="P68" s="43"/>
      <c r="Q68" s="43"/>
      <c r="R68" s="43"/>
      <c r="S68" s="43"/>
      <c r="T68" s="43"/>
      <c r="U68" s="43"/>
      <c r="V68" s="43"/>
    </row>
    <row r="69" spans="2:23" ht="12.75" x14ac:dyDescent="0.2">
      <c r="B69" s="52"/>
      <c r="C69" s="52"/>
      <c r="D69" s="52"/>
      <c r="E69" s="52"/>
      <c r="F69" s="1"/>
      <c r="G69" s="1"/>
      <c r="H69" s="5"/>
      <c r="I69" s="5"/>
      <c r="J69" s="1"/>
      <c r="K69" s="1"/>
      <c r="L69" s="1"/>
      <c r="O69" s="43"/>
      <c r="P69" s="43"/>
      <c r="Q69" s="43"/>
      <c r="R69" s="43"/>
      <c r="S69" s="43"/>
      <c r="T69" s="43"/>
      <c r="U69" s="43"/>
      <c r="V69" s="43"/>
    </row>
    <row r="70" spans="2:23" ht="12.75" x14ac:dyDescent="0.2">
      <c r="B70" s="52"/>
      <c r="C70" s="271" t="s">
        <v>323</v>
      </c>
      <c r="D70" s="52"/>
      <c r="E70" s="271" t="s">
        <v>335</v>
      </c>
      <c r="F70" s="1"/>
      <c r="G70" s="25" t="s">
        <v>337</v>
      </c>
      <c r="H70" s="5"/>
      <c r="I70" s="5"/>
      <c r="J70" s="1"/>
      <c r="K70" s="1"/>
      <c r="L70" s="1"/>
      <c r="O70" s="43"/>
      <c r="P70" s="43"/>
      <c r="Q70" s="43"/>
      <c r="R70" s="43"/>
      <c r="S70" s="43"/>
      <c r="T70" s="43"/>
      <c r="U70" s="43"/>
      <c r="V70" s="43"/>
    </row>
    <row r="71" spans="2:23" ht="12.75" x14ac:dyDescent="0.2">
      <c r="B71" s="54"/>
      <c r="C71" s="52"/>
      <c r="D71" s="52"/>
      <c r="E71" s="52"/>
      <c r="F71" s="1"/>
      <c r="G71" s="1"/>
      <c r="H71" s="5"/>
      <c r="I71" s="5"/>
      <c r="J71" s="1"/>
      <c r="K71" s="1"/>
      <c r="L71" s="1"/>
      <c r="O71" s="43"/>
      <c r="P71" s="43"/>
      <c r="Q71" s="43"/>
      <c r="R71" s="43"/>
      <c r="S71" s="43"/>
      <c r="T71" s="43"/>
      <c r="U71" s="43"/>
      <c r="V71" s="43"/>
    </row>
    <row r="72" spans="2:23" s="146" customFormat="1" ht="12.75" x14ac:dyDescent="0.2">
      <c r="B72" s="145" t="s">
        <v>225</v>
      </c>
      <c r="H72" s="147"/>
      <c r="I72" s="147"/>
      <c r="O72" s="147"/>
      <c r="P72" s="147"/>
      <c r="Q72" s="147"/>
      <c r="R72" s="147"/>
      <c r="S72" s="147"/>
      <c r="T72" s="147"/>
      <c r="U72" s="147"/>
      <c r="V72" s="147"/>
    </row>
    <row r="73" spans="2:23" ht="12.75" x14ac:dyDescent="0.2">
      <c r="B73" s="52"/>
      <c r="C73" s="52"/>
      <c r="D73" s="52"/>
      <c r="E73" s="52"/>
      <c r="F73" s="1"/>
      <c r="G73" s="1"/>
      <c r="H73" s="5"/>
      <c r="I73" s="5"/>
      <c r="J73" s="1"/>
      <c r="K73" s="1"/>
      <c r="L73" s="1"/>
      <c r="O73" s="43"/>
      <c r="P73" s="43"/>
      <c r="Q73" s="43"/>
      <c r="R73" s="43"/>
      <c r="S73" s="43"/>
      <c r="T73" s="43"/>
      <c r="U73" s="43"/>
      <c r="V73" s="43"/>
    </row>
    <row r="74" spans="2:23" s="37" customFormat="1" ht="12.75" x14ac:dyDescent="0.2">
      <c r="B74" s="54" t="s">
        <v>318</v>
      </c>
      <c r="C74" s="61"/>
      <c r="D74" s="61"/>
      <c r="E74" s="52"/>
      <c r="F74" s="52"/>
      <c r="G74" s="52"/>
      <c r="H74" s="51"/>
      <c r="I74" s="51"/>
      <c r="J74" s="52"/>
      <c r="K74" s="52"/>
      <c r="L74" s="52"/>
      <c r="O74" s="42"/>
      <c r="P74" s="42"/>
      <c r="Q74" s="42"/>
      <c r="R74" s="42"/>
      <c r="S74" s="42"/>
      <c r="T74" s="42"/>
      <c r="U74" s="42"/>
      <c r="V74" s="42"/>
    </row>
    <row r="75" spans="2:23" s="25" customFormat="1" ht="12.75" x14ac:dyDescent="0.2">
      <c r="C75" s="25" t="s">
        <v>226</v>
      </c>
      <c r="F75" s="25" t="s">
        <v>227</v>
      </c>
      <c r="I75" s="25" t="s">
        <v>228</v>
      </c>
      <c r="O75" s="141"/>
      <c r="P75" s="141"/>
      <c r="Q75" s="141"/>
      <c r="R75" s="141"/>
      <c r="S75" s="141"/>
      <c r="T75" s="141"/>
      <c r="U75" s="141"/>
      <c r="V75" s="141"/>
    </row>
    <row r="76" spans="2:23" s="37" customFormat="1" ht="12.75" x14ac:dyDescent="0.2">
      <c r="B76" s="52"/>
      <c r="C76" s="52"/>
      <c r="D76" s="52"/>
      <c r="E76" s="52"/>
      <c r="F76" s="52"/>
      <c r="G76" s="52"/>
      <c r="H76" s="51"/>
      <c r="I76" s="51"/>
      <c r="J76" s="52"/>
      <c r="K76" s="52"/>
      <c r="L76" s="52"/>
      <c r="O76" s="42"/>
      <c r="P76" s="42"/>
      <c r="Q76" s="42"/>
      <c r="R76" s="42"/>
      <c r="S76" s="42"/>
      <c r="T76" s="42"/>
      <c r="U76" s="42"/>
      <c r="V76" s="42"/>
    </row>
    <row r="77" spans="2:23" s="37" customFormat="1" ht="12.75" x14ac:dyDescent="0.2">
      <c r="B77" s="54" t="s">
        <v>319</v>
      </c>
      <c r="C77" s="52"/>
      <c r="D77" s="52"/>
      <c r="E77" s="52"/>
      <c r="F77" s="52"/>
      <c r="G77" s="52"/>
      <c r="H77" s="51"/>
      <c r="I77" s="51"/>
      <c r="J77" s="52"/>
      <c r="K77" s="52"/>
      <c r="L77" s="52"/>
      <c r="O77" s="42"/>
      <c r="P77" s="42"/>
      <c r="Q77" s="42"/>
      <c r="R77" s="42"/>
      <c r="S77" s="42"/>
      <c r="T77" s="42"/>
      <c r="U77" s="42"/>
      <c r="V77" s="42"/>
    </row>
    <row r="78" spans="2:23" s="25" customFormat="1" ht="12.75" x14ac:dyDescent="0.2">
      <c r="C78" s="25" t="s">
        <v>187</v>
      </c>
      <c r="D78" s="25" t="s">
        <v>188</v>
      </c>
      <c r="H78" s="141"/>
      <c r="I78" s="141"/>
      <c r="O78" s="141"/>
      <c r="P78" s="141"/>
      <c r="Q78" s="141"/>
      <c r="R78" s="141"/>
      <c r="S78" s="141"/>
      <c r="T78" s="141"/>
      <c r="U78" s="141"/>
      <c r="V78" s="141"/>
    </row>
    <row r="79" spans="2:23" s="37" customFormat="1" ht="12.75" x14ac:dyDescent="0.2">
      <c r="B79" s="52"/>
      <c r="C79" s="52"/>
      <c r="D79" s="52"/>
      <c r="E79" s="52"/>
      <c r="F79" s="52"/>
      <c r="G79" s="52"/>
      <c r="H79" s="51"/>
      <c r="I79" s="51"/>
      <c r="J79" s="52"/>
      <c r="K79" s="52"/>
      <c r="L79" s="52"/>
      <c r="O79" s="42"/>
      <c r="P79" s="42"/>
      <c r="Q79" s="42"/>
      <c r="R79" s="42"/>
      <c r="S79" s="42"/>
      <c r="T79" s="42"/>
      <c r="U79" s="42"/>
      <c r="V79" s="42"/>
    </row>
    <row r="80" spans="2:23" s="37" customFormat="1" ht="12.75" x14ac:dyDescent="0.2">
      <c r="B80" s="54" t="s">
        <v>320</v>
      </c>
      <c r="C80" s="52"/>
      <c r="D80" s="52"/>
      <c r="E80" s="52"/>
      <c r="F80" s="52"/>
      <c r="G80" s="52"/>
      <c r="H80" s="51"/>
      <c r="I80" s="51"/>
      <c r="J80" s="52"/>
      <c r="K80" s="52"/>
      <c r="L80" s="52"/>
      <c r="O80" s="42"/>
      <c r="P80" s="42"/>
      <c r="Q80" s="42"/>
      <c r="R80" s="42"/>
      <c r="S80" s="42"/>
      <c r="T80" s="42"/>
      <c r="U80" s="42"/>
      <c r="V80" s="42"/>
    </row>
    <row r="81" spans="2:26" s="37" customFormat="1" ht="12.75" x14ac:dyDescent="0.2">
      <c r="B81" s="279"/>
      <c r="C81" s="280"/>
      <c r="D81" s="281"/>
      <c r="E81" s="52"/>
      <c r="F81" s="52"/>
      <c r="G81" s="52"/>
      <c r="H81" s="51"/>
      <c r="I81" s="51"/>
      <c r="J81" s="52"/>
      <c r="K81" s="52"/>
      <c r="L81" s="52"/>
      <c r="O81" s="42"/>
      <c r="P81" s="42"/>
      <c r="Q81" s="42"/>
      <c r="R81" s="42"/>
      <c r="S81" s="42"/>
      <c r="T81" s="42"/>
      <c r="U81" s="42"/>
      <c r="V81" s="42"/>
    </row>
    <row r="82" spans="2:26" s="37" customFormat="1" ht="12.75" x14ac:dyDescent="0.2">
      <c r="B82" s="282"/>
      <c r="C82" s="283"/>
      <c r="D82" s="284"/>
      <c r="E82" s="52"/>
      <c r="F82" s="52"/>
      <c r="G82" s="52"/>
      <c r="H82" s="51"/>
      <c r="I82" s="51"/>
      <c r="J82" s="52"/>
      <c r="K82" s="52"/>
      <c r="L82" s="52"/>
      <c r="O82" s="42"/>
      <c r="P82" s="42"/>
      <c r="Q82" s="42"/>
      <c r="R82" s="42"/>
      <c r="S82" s="42"/>
      <c r="T82" s="42"/>
      <c r="U82" s="42"/>
      <c r="V82" s="42"/>
    </row>
    <row r="83" spans="2:26" s="37" customFormat="1" ht="12.75" x14ac:dyDescent="0.2">
      <c r="B83" s="52"/>
      <c r="C83" s="52"/>
      <c r="D83" s="52"/>
      <c r="E83" s="52"/>
      <c r="F83" s="52"/>
      <c r="G83" s="52"/>
      <c r="H83" s="51"/>
      <c r="I83" s="51"/>
      <c r="J83" s="52"/>
      <c r="K83" s="52"/>
      <c r="L83" s="52"/>
      <c r="O83" s="42"/>
      <c r="P83" s="42"/>
      <c r="Q83" s="42"/>
      <c r="R83" s="42"/>
      <c r="S83" s="42"/>
      <c r="T83" s="42"/>
      <c r="U83" s="42"/>
      <c r="V83" s="42"/>
      <c r="W83" s="42"/>
      <c r="X83" s="42"/>
      <c r="Y83" s="42"/>
      <c r="Z83" s="42"/>
    </row>
    <row r="84" spans="2:26" s="25" customFormat="1" ht="12.75" x14ac:dyDescent="0.2">
      <c r="B84" s="165" t="s">
        <v>338</v>
      </c>
      <c r="C84" s="166"/>
      <c r="D84" s="166"/>
      <c r="E84" s="166"/>
      <c r="F84" s="166"/>
      <c r="G84" s="166"/>
      <c r="H84" s="167"/>
      <c r="I84" s="141"/>
      <c r="O84" s="141"/>
      <c r="P84" s="141"/>
      <c r="Q84" s="141"/>
      <c r="R84" s="141"/>
      <c r="S84" s="141"/>
      <c r="T84" s="141"/>
      <c r="U84" s="141"/>
      <c r="V84" s="141"/>
      <c r="W84" s="141"/>
      <c r="X84" s="141"/>
      <c r="Y84" s="141"/>
      <c r="Z84" s="141"/>
    </row>
    <row r="85" spans="2:26" s="18" customFormat="1" ht="12.75" x14ac:dyDescent="0.2">
      <c r="B85" s="18" t="s">
        <v>229</v>
      </c>
      <c r="H85" s="139"/>
      <c r="I85" s="139"/>
      <c r="P85" s="139"/>
      <c r="Q85" s="139"/>
      <c r="R85" s="139"/>
      <c r="S85" s="139"/>
      <c r="T85" s="139"/>
      <c r="U85" s="139"/>
      <c r="V85" s="139"/>
      <c r="W85" s="139"/>
      <c r="X85" s="139"/>
      <c r="Y85" s="139"/>
      <c r="Z85" s="139"/>
    </row>
    <row r="86" spans="2:26" s="18" customFormat="1" ht="12.75" x14ac:dyDescent="0.2">
      <c r="H86" s="139"/>
      <c r="I86" s="139"/>
      <c r="P86" s="139"/>
      <c r="Q86" s="139"/>
      <c r="R86" s="139"/>
      <c r="S86" s="139"/>
      <c r="T86" s="139"/>
      <c r="U86" s="139"/>
      <c r="V86" s="139"/>
      <c r="W86" s="139"/>
      <c r="X86" s="139"/>
      <c r="Y86" s="139"/>
      <c r="Z86" s="139"/>
    </row>
    <row r="87" spans="2:26" s="18" customFormat="1" ht="12.75" x14ac:dyDescent="0.2">
      <c r="B87" s="18" t="s">
        <v>230</v>
      </c>
      <c r="H87" s="139"/>
      <c r="I87" s="139"/>
      <c r="P87" s="139"/>
      <c r="Q87" s="139"/>
      <c r="R87" s="139"/>
      <c r="S87" s="139"/>
      <c r="T87" s="139"/>
      <c r="U87" s="139"/>
      <c r="V87" s="139"/>
      <c r="W87" s="139"/>
      <c r="X87" s="139"/>
      <c r="Y87" s="139"/>
      <c r="Z87" s="139"/>
    </row>
    <row r="88" spans="2:26" ht="12.75" x14ac:dyDescent="0.2">
      <c r="B88" s="1"/>
      <c r="C88" s="1"/>
      <c r="D88" s="1"/>
      <c r="E88" s="1"/>
      <c r="F88" s="1"/>
      <c r="G88" s="1"/>
      <c r="H88" s="5"/>
      <c r="I88" s="5"/>
      <c r="J88" s="1"/>
      <c r="K88" s="1"/>
      <c r="L88" s="1"/>
      <c r="P88" s="43"/>
      <c r="Q88" s="43"/>
      <c r="R88" s="43"/>
      <c r="S88" s="43"/>
      <c r="T88" s="43"/>
      <c r="U88" s="43"/>
      <c r="V88" s="43"/>
      <c r="W88" s="43"/>
      <c r="X88" s="43"/>
      <c r="Y88" s="43"/>
      <c r="Z88" s="43"/>
    </row>
    <row r="89" spans="2:26" ht="12.75" x14ac:dyDescent="0.2">
      <c r="B89" s="1"/>
      <c r="C89" s="1"/>
      <c r="D89" s="62"/>
      <c r="E89" s="63"/>
      <c r="F89" s="64"/>
      <c r="G89" s="64"/>
      <c r="H89" s="64"/>
      <c r="I89" s="64"/>
      <c r="J89" s="65"/>
      <c r="K89" s="5"/>
      <c r="L89" s="1"/>
      <c r="P89" s="43"/>
      <c r="Q89" s="43"/>
      <c r="R89" s="43"/>
      <c r="S89" s="43"/>
      <c r="T89" s="43"/>
      <c r="U89" s="43"/>
      <c r="V89" s="43"/>
      <c r="W89" s="43"/>
      <c r="X89" s="43"/>
      <c r="Y89" s="43"/>
      <c r="Z89" s="43"/>
    </row>
    <row r="90" spans="2:26" ht="14.25" x14ac:dyDescent="0.2">
      <c r="B90" s="1"/>
      <c r="C90" s="1"/>
      <c r="D90" s="66"/>
      <c r="E90" s="67"/>
      <c r="F90" s="139"/>
      <c r="G90" s="161" t="s">
        <v>317</v>
      </c>
      <c r="H90" s="139"/>
      <c r="I90" s="139"/>
      <c r="J90" s="68"/>
      <c r="K90" s="5"/>
      <c r="L90" s="1"/>
      <c r="P90" s="43"/>
      <c r="Q90" s="43"/>
      <c r="R90" s="43"/>
      <c r="S90" s="43"/>
      <c r="T90" s="43"/>
      <c r="U90" s="43"/>
      <c r="V90" s="43"/>
      <c r="W90" s="43"/>
      <c r="X90" s="43"/>
      <c r="Y90" s="43"/>
      <c r="Z90" s="43"/>
    </row>
    <row r="91" spans="2:26" ht="14.25" x14ac:dyDescent="0.2">
      <c r="B91" s="1"/>
      <c r="C91" s="1"/>
      <c r="D91" s="66"/>
      <c r="E91" s="67"/>
      <c r="F91" s="139"/>
      <c r="G91" s="161" t="s">
        <v>231</v>
      </c>
      <c r="H91" s="139"/>
      <c r="I91" s="139"/>
      <c r="J91" s="68"/>
      <c r="K91" s="5"/>
      <c r="L91" s="1"/>
      <c r="P91" s="43"/>
      <c r="Q91" s="43"/>
      <c r="R91" s="43"/>
      <c r="S91" s="43"/>
      <c r="T91" s="43"/>
      <c r="U91" s="43"/>
      <c r="V91" s="43"/>
      <c r="W91" s="43"/>
      <c r="X91" s="43"/>
      <c r="Y91" s="43"/>
      <c r="Z91" s="43"/>
    </row>
    <row r="92" spans="2:26" ht="14.25" x14ac:dyDescent="0.2">
      <c r="B92" s="1"/>
      <c r="C92" s="1"/>
      <c r="D92" s="66"/>
      <c r="E92" s="67"/>
      <c r="F92" s="139"/>
      <c r="G92" s="161" t="s">
        <v>232</v>
      </c>
      <c r="H92" s="139"/>
      <c r="I92" s="139"/>
      <c r="J92" s="68"/>
      <c r="K92" s="5"/>
      <c r="L92" s="1"/>
      <c r="P92" s="43"/>
      <c r="Q92" s="43"/>
      <c r="R92" s="43"/>
      <c r="S92" s="43"/>
      <c r="T92" s="43"/>
      <c r="U92" s="43"/>
      <c r="V92" s="43"/>
      <c r="W92" s="43"/>
      <c r="X92" s="43"/>
      <c r="Y92" s="43"/>
      <c r="Z92" s="43"/>
    </row>
    <row r="93" spans="2:26" ht="14.25" x14ac:dyDescent="0.2">
      <c r="B93" s="1"/>
      <c r="C93" s="1"/>
      <c r="D93" s="66"/>
      <c r="E93" s="67"/>
      <c r="F93" s="139"/>
      <c r="G93" s="161" t="s">
        <v>233</v>
      </c>
      <c r="H93" s="139"/>
      <c r="I93" s="139"/>
      <c r="J93" s="68"/>
      <c r="K93" s="5"/>
      <c r="L93" s="1"/>
      <c r="P93" s="43"/>
      <c r="Q93" s="43"/>
      <c r="R93" s="43"/>
      <c r="S93" s="43"/>
      <c r="T93" s="43"/>
      <c r="U93" s="43"/>
      <c r="V93" s="43"/>
      <c r="W93" s="43"/>
      <c r="X93" s="43"/>
      <c r="Y93" s="43"/>
      <c r="Z93" s="43"/>
    </row>
    <row r="94" spans="2:26" ht="14.25" x14ac:dyDescent="0.2">
      <c r="B94" s="1"/>
      <c r="C94" s="1"/>
      <c r="D94" s="66"/>
      <c r="E94" s="67"/>
      <c r="F94" s="139"/>
      <c r="G94" s="161" t="s">
        <v>234</v>
      </c>
      <c r="H94" s="139"/>
      <c r="I94" s="139"/>
      <c r="J94" s="68"/>
      <c r="K94" s="5"/>
      <c r="L94" s="1"/>
      <c r="P94" s="43"/>
      <c r="Q94" s="43"/>
      <c r="R94" s="43"/>
      <c r="S94" s="43"/>
      <c r="T94" s="43"/>
      <c r="U94" s="43"/>
      <c r="V94" s="43"/>
      <c r="W94" s="43"/>
      <c r="X94" s="43"/>
      <c r="Y94" s="43"/>
      <c r="Z94" s="43"/>
    </row>
    <row r="95" spans="2:26" ht="14.25" x14ac:dyDescent="0.2">
      <c r="B95" s="1"/>
      <c r="C95" s="1"/>
      <c r="D95" s="66"/>
      <c r="E95" s="67"/>
      <c r="F95" s="139"/>
      <c r="G95" s="161" t="s">
        <v>235</v>
      </c>
      <c r="H95" s="139"/>
      <c r="I95" s="139"/>
      <c r="J95" s="68"/>
      <c r="K95" s="5"/>
      <c r="L95" s="1"/>
      <c r="T95" s="43"/>
      <c r="U95" s="43"/>
      <c r="V95" s="43"/>
      <c r="W95" s="43"/>
      <c r="X95" s="43"/>
      <c r="Y95" s="43"/>
      <c r="Z95" s="43"/>
    </row>
    <row r="96" spans="2:26" ht="12.75" x14ac:dyDescent="0.2">
      <c r="B96" s="1"/>
      <c r="C96" s="1"/>
      <c r="D96" s="66"/>
      <c r="E96" s="67"/>
      <c r="F96" s="139"/>
      <c r="G96" s="162" t="s">
        <v>236</v>
      </c>
      <c r="H96" s="139"/>
      <c r="I96" s="139"/>
      <c r="J96" s="68"/>
      <c r="K96" s="5"/>
      <c r="L96" s="1"/>
      <c r="T96" s="43"/>
      <c r="U96" s="43"/>
      <c r="V96" s="43"/>
      <c r="W96" s="43"/>
      <c r="X96" s="43"/>
      <c r="Y96" s="43"/>
      <c r="Z96" s="43"/>
    </row>
    <row r="97" spans="2:26" ht="12.75" x14ac:dyDescent="0.2">
      <c r="B97" s="1"/>
      <c r="C97" s="1"/>
      <c r="D97" s="69"/>
      <c r="E97" s="67"/>
      <c r="F97" s="163"/>
      <c r="G97" s="162" t="s">
        <v>237</v>
      </c>
      <c r="H97" s="139"/>
      <c r="I97" s="139"/>
      <c r="J97" s="68"/>
      <c r="K97" s="5"/>
      <c r="L97" s="1"/>
      <c r="T97" s="43"/>
      <c r="U97" s="43"/>
      <c r="V97" s="43"/>
      <c r="W97" s="43"/>
      <c r="X97" s="43"/>
      <c r="Y97" s="43"/>
      <c r="Z97" s="43"/>
    </row>
    <row r="98" spans="2:26" ht="12.75" x14ac:dyDescent="0.2">
      <c r="B98" s="1"/>
      <c r="C98" s="1"/>
      <c r="D98" s="69"/>
      <c r="E98" s="67"/>
      <c r="F98" s="163"/>
      <c r="G98" s="163"/>
      <c r="H98" s="164"/>
      <c r="I98" s="139"/>
      <c r="J98" s="68"/>
      <c r="K98" s="5"/>
      <c r="L98" s="1"/>
      <c r="T98" s="43"/>
      <c r="U98" s="43"/>
      <c r="V98" s="43"/>
      <c r="W98" s="43"/>
      <c r="X98" s="43"/>
      <c r="Y98" s="43"/>
      <c r="Z98" s="43"/>
    </row>
    <row r="99" spans="2:26" ht="12.75" x14ac:dyDescent="0.2">
      <c r="B99" s="1"/>
      <c r="C99" s="1"/>
      <c r="D99" s="70"/>
      <c r="E99" s="71"/>
      <c r="F99" s="71"/>
      <c r="G99" s="71"/>
      <c r="H99" s="72"/>
      <c r="I99" s="72"/>
      <c r="J99" s="73"/>
      <c r="K99" s="5"/>
      <c r="L99" s="1"/>
      <c r="T99" s="43"/>
      <c r="U99" s="43"/>
      <c r="V99" s="43"/>
      <c r="W99" s="43"/>
      <c r="X99" s="43"/>
      <c r="Y99" s="43"/>
      <c r="Z99" s="43"/>
    </row>
    <row r="100" spans="2:26" ht="12.75" x14ac:dyDescent="0.2">
      <c r="B100" s="1"/>
      <c r="C100" s="1"/>
      <c r="D100" s="1"/>
      <c r="E100" s="1"/>
      <c r="F100" s="1"/>
      <c r="G100" s="1"/>
      <c r="H100" s="5"/>
      <c r="I100" s="5"/>
      <c r="J100" s="1"/>
      <c r="K100" s="1"/>
      <c r="L100" s="1"/>
      <c r="T100" s="43"/>
      <c r="U100" s="43"/>
      <c r="V100" s="43"/>
      <c r="W100" s="43"/>
      <c r="X100" s="43"/>
      <c r="Y100" s="43"/>
      <c r="Z100" s="43"/>
    </row>
    <row r="101" spans="2:26" ht="12.75" x14ac:dyDescent="0.2">
      <c r="B101" s="1"/>
      <c r="C101" s="1"/>
      <c r="D101" s="1"/>
      <c r="E101" s="1"/>
      <c r="F101" s="1"/>
      <c r="G101" s="1"/>
      <c r="H101" s="5"/>
      <c r="I101" s="5"/>
      <c r="J101" s="1"/>
      <c r="K101" s="1"/>
      <c r="L101" s="1"/>
      <c r="T101" s="43"/>
      <c r="U101" s="43"/>
      <c r="V101" s="43"/>
      <c r="W101" s="43"/>
      <c r="X101" s="43"/>
      <c r="Y101" s="43"/>
      <c r="Z101" s="43"/>
    </row>
    <row r="102" spans="2:26" ht="12.75" hidden="1" x14ac:dyDescent="0.2">
      <c r="B102" s="1"/>
      <c r="C102" s="1"/>
      <c r="D102" s="1"/>
      <c r="E102" s="1"/>
      <c r="F102" s="1"/>
      <c r="G102" s="1"/>
      <c r="H102" s="5"/>
      <c r="I102" s="5"/>
      <c r="J102" s="1"/>
      <c r="K102" s="1"/>
      <c r="L102" s="1"/>
      <c r="T102" s="43"/>
      <c r="U102" s="43"/>
      <c r="V102" s="43"/>
      <c r="W102" s="43"/>
      <c r="X102" s="43"/>
      <c r="Y102" s="43"/>
      <c r="Z102" s="43"/>
    </row>
    <row r="103" spans="2:26" ht="12.75" hidden="1" x14ac:dyDescent="0.2">
      <c r="H103" s="43"/>
      <c r="I103" s="43"/>
      <c r="T103" s="43"/>
      <c r="U103" s="43"/>
      <c r="V103" s="43"/>
      <c r="W103" s="43"/>
      <c r="X103" s="43"/>
      <c r="Y103" s="43"/>
      <c r="Z103" s="43"/>
    </row>
    <row r="104" spans="2:26" ht="12.75" hidden="1" x14ac:dyDescent="0.2">
      <c r="H104" s="43"/>
      <c r="I104" s="43"/>
      <c r="T104" s="43"/>
      <c r="U104" s="43"/>
      <c r="V104" s="43"/>
      <c r="W104" s="43"/>
      <c r="X104" s="43"/>
      <c r="Y104" s="43"/>
      <c r="Z104" s="43"/>
    </row>
    <row r="105" spans="2:26" ht="12.75" hidden="1" x14ac:dyDescent="0.2">
      <c r="H105" s="43"/>
      <c r="I105" s="43"/>
      <c r="T105" s="43"/>
      <c r="U105" s="43"/>
      <c r="V105" s="43"/>
      <c r="W105" s="43"/>
      <c r="X105" s="43"/>
      <c r="Y105" s="43"/>
      <c r="Z105" s="43"/>
    </row>
    <row r="106" spans="2:26" ht="12.75" hidden="1" x14ac:dyDescent="0.2">
      <c r="H106" s="43"/>
      <c r="I106" s="43"/>
      <c r="T106" s="43"/>
      <c r="U106" s="43"/>
      <c r="V106" s="43"/>
      <c r="W106" s="43"/>
      <c r="X106" s="43"/>
      <c r="Y106" s="43"/>
      <c r="Z106" s="43"/>
    </row>
    <row r="107" spans="2:26" ht="12.75" hidden="1" x14ac:dyDescent="0.2">
      <c r="H107" s="43"/>
      <c r="I107" s="43"/>
      <c r="T107" s="43"/>
      <c r="U107" s="43"/>
      <c r="V107" s="43"/>
      <c r="W107" s="43"/>
      <c r="X107" s="43"/>
      <c r="Y107" s="43"/>
      <c r="Z107" s="43"/>
    </row>
    <row r="108" spans="2:26" ht="12.75" hidden="1" x14ac:dyDescent="0.2">
      <c r="H108" s="43"/>
      <c r="I108" s="43"/>
      <c r="T108" s="43"/>
      <c r="U108" s="43"/>
      <c r="V108" s="43"/>
      <c r="W108" s="43"/>
      <c r="X108" s="43"/>
      <c r="Y108" s="43"/>
      <c r="Z108" s="43"/>
    </row>
    <row r="109" spans="2:26" ht="12.75" hidden="1" x14ac:dyDescent="0.2">
      <c r="H109" s="43"/>
      <c r="I109" s="43"/>
      <c r="T109" s="43"/>
      <c r="U109" s="43"/>
      <c r="V109" s="43"/>
      <c r="W109" s="43"/>
      <c r="X109" s="43"/>
      <c r="Y109" s="43"/>
      <c r="Z109" s="43"/>
    </row>
    <row r="110" spans="2:26" ht="12.75" hidden="1" x14ac:dyDescent="0.2">
      <c r="H110" s="43"/>
      <c r="I110" s="43"/>
      <c r="T110" s="43"/>
      <c r="U110" s="43"/>
      <c r="V110" s="43"/>
      <c r="W110" s="43"/>
      <c r="X110" s="43"/>
      <c r="Y110" s="43"/>
      <c r="Z110" s="43"/>
    </row>
    <row r="111" spans="2:26" ht="12.75" hidden="1" x14ac:dyDescent="0.2">
      <c r="H111" s="43"/>
      <c r="I111" s="43"/>
      <c r="T111" s="43"/>
      <c r="U111" s="43"/>
      <c r="V111" s="43"/>
      <c r="W111" s="43"/>
      <c r="X111" s="43"/>
      <c r="Y111" s="43"/>
      <c r="Z111" s="43"/>
    </row>
    <row r="112" spans="2:26" ht="12.75" hidden="1" x14ac:dyDescent="0.2">
      <c r="H112" s="43"/>
      <c r="I112" s="43"/>
      <c r="T112" s="43"/>
      <c r="U112" s="43"/>
      <c r="V112" s="43"/>
      <c r="W112" s="43"/>
      <c r="X112" s="43"/>
      <c r="Y112" s="43"/>
      <c r="Z112" s="43"/>
    </row>
    <row r="113" spans="8:26" ht="12.75" hidden="1" x14ac:dyDescent="0.2">
      <c r="H113" s="43"/>
      <c r="I113" s="43"/>
      <c r="Y113" s="43"/>
      <c r="Z113" s="43"/>
    </row>
    <row r="114" spans="8:26" ht="12.75" hidden="1" x14ac:dyDescent="0.2">
      <c r="H114" s="43"/>
      <c r="I114" s="43"/>
    </row>
    <row r="115" spans="8:26" ht="12.75" hidden="1" x14ac:dyDescent="0.2">
      <c r="H115" s="43"/>
      <c r="I115" s="43"/>
    </row>
    <row r="116" spans="8:26" ht="12.75" hidden="1" x14ac:dyDescent="0.2">
      <c r="H116" s="43"/>
      <c r="I116" s="43"/>
    </row>
    <row r="117" spans="8:26" ht="12.75" hidden="1" x14ac:dyDescent="0.2">
      <c r="H117" s="43"/>
      <c r="I117" s="43"/>
    </row>
    <row r="118" spans="8:26" ht="12.75" hidden="1" x14ac:dyDescent="0.2">
      <c r="H118" s="43"/>
      <c r="I118" s="43"/>
    </row>
    <row r="119" spans="8:26" ht="12.75" hidden="1" x14ac:dyDescent="0.2">
      <c r="H119" s="43"/>
      <c r="I119" s="43"/>
    </row>
    <row r="120" spans="8:26" ht="12.75" hidden="1" x14ac:dyDescent="0.2">
      <c r="H120" s="43"/>
      <c r="I120" s="43"/>
    </row>
    <row r="121" spans="8:26" ht="12.75" hidden="1" x14ac:dyDescent="0.2">
      <c r="H121" s="43"/>
      <c r="I121" s="43"/>
    </row>
    <row r="122" spans="8:26" ht="12.75" hidden="1" x14ac:dyDescent="0.2">
      <c r="H122" s="43"/>
      <c r="I122" s="43"/>
    </row>
    <row r="123" spans="8:26" ht="12.75" hidden="1" x14ac:dyDescent="0.2">
      <c r="H123" s="43"/>
      <c r="I123" s="43"/>
    </row>
    <row r="124" spans="8:26" ht="12.75" hidden="1" x14ac:dyDescent="0.2">
      <c r="H124" s="43"/>
      <c r="I124" s="43"/>
    </row>
    <row r="125" spans="8:26" ht="12.75" hidden="1" x14ac:dyDescent="0.2">
      <c r="H125" s="43"/>
      <c r="I125" s="43"/>
    </row>
    <row r="126" spans="8:26" ht="12.75" hidden="1" x14ac:dyDescent="0.2">
      <c r="H126" s="43"/>
      <c r="I126" s="43"/>
    </row>
    <row r="127" spans="8:26" ht="12.75" hidden="1" x14ac:dyDescent="0.2">
      <c r="H127" s="43"/>
      <c r="I127" s="43"/>
    </row>
    <row r="128" spans="8:26" ht="12.75" hidden="1" x14ac:dyDescent="0.2">
      <c r="H128" s="43"/>
      <c r="I128" s="43"/>
    </row>
    <row r="129" spans="8:9" ht="12.75" hidden="1" x14ac:dyDescent="0.2">
      <c r="H129" s="43"/>
      <c r="I129" s="43"/>
    </row>
    <row r="130" spans="8:9" ht="12.75" hidden="1" x14ac:dyDescent="0.2">
      <c r="H130" s="43"/>
      <c r="I130" s="43"/>
    </row>
    <row r="131" spans="8:9" ht="12.75" hidden="1" x14ac:dyDescent="0.2">
      <c r="H131" s="43"/>
      <c r="I131" s="43"/>
    </row>
    <row r="132" spans="8:9" ht="12.75" hidden="1" x14ac:dyDescent="0.2">
      <c r="H132" s="43"/>
      <c r="I132" s="43"/>
    </row>
    <row r="133" spans="8:9" ht="12.75" hidden="1" x14ac:dyDescent="0.2">
      <c r="H133" s="43"/>
      <c r="I133" s="43"/>
    </row>
    <row r="134" spans="8:9" ht="12.75" hidden="1" x14ac:dyDescent="0.2">
      <c r="H134" s="43"/>
      <c r="I134" s="43"/>
    </row>
    <row r="135" spans="8:9" ht="12.75" hidden="1" x14ac:dyDescent="0.2">
      <c r="H135" s="43"/>
      <c r="I135" s="43"/>
    </row>
    <row r="136" spans="8:9" ht="12.75" hidden="1" x14ac:dyDescent="0.2">
      <c r="H136" s="43"/>
      <c r="I136" s="43"/>
    </row>
    <row r="137" spans="8:9" ht="12.75" hidden="1" x14ac:dyDescent="0.2">
      <c r="H137" s="43"/>
      <c r="I137" s="43"/>
    </row>
    <row r="138" spans="8:9" ht="12.75" hidden="1" x14ac:dyDescent="0.2">
      <c r="H138" s="43"/>
      <c r="I138" s="43"/>
    </row>
    <row r="139" spans="8:9" ht="12.75" hidden="1" x14ac:dyDescent="0.2">
      <c r="H139" s="43"/>
      <c r="I139" s="43"/>
    </row>
    <row r="140" spans="8:9" ht="12.75" hidden="1" x14ac:dyDescent="0.2">
      <c r="H140" s="43"/>
      <c r="I140" s="43"/>
    </row>
    <row r="141" spans="8:9" ht="12.75" hidden="1" x14ac:dyDescent="0.2">
      <c r="H141" s="43"/>
      <c r="I141" s="43"/>
    </row>
    <row r="142" spans="8:9" ht="12.75" hidden="1" x14ac:dyDescent="0.2">
      <c r="H142" s="43"/>
      <c r="I142" s="43"/>
    </row>
    <row r="143" spans="8:9" ht="12.75" hidden="1" x14ac:dyDescent="0.2">
      <c r="H143" s="43"/>
      <c r="I143" s="43"/>
    </row>
    <row r="144" spans="8:9" ht="12.75" hidden="1" x14ac:dyDescent="0.2">
      <c r="H144" s="43"/>
      <c r="I144" s="43"/>
    </row>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spans="8:11" ht="12.75" hidden="1" x14ac:dyDescent="0.2"/>
    <row r="194" spans="8:11" ht="12.75" hidden="1" x14ac:dyDescent="0.2"/>
    <row r="195" spans="8:11" ht="12.75" hidden="1" x14ac:dyDescent="0.2"/>
    <row r="196" spans="8:11" ht="12.75" hidden="1" x14ac:dyDescent="0.2"/>
    <row r="197" spans="8:11" ht="12.75" hidden="1" x14ac:dyDescent="0.2"/>
    <row r="198" spans="8:11" ht="12.75" hidden="1" x14ac:dyDescent="0.2"/>
    <row r="199" spans="8:11" ht="12.75" hidden="1" x14ac:dyDescent="0.2"/>
    <row r="200" spans="8:11" ht="12.75" hidden="1" x14ac:dyDescent="0.2"/>
    <row r="201" spans="8:11" ht="12.75" hidden="1" x14ac:dyDescent="0.2"/>
    <row r="202" spans="8:11" ht="12.75" hidden="1" x14ac:dyDescent="0.2"/>
    <row r="203" spans="8:11" ht="12.75" hidden="1" x14ac:dyDescent="0.2"/>
    <row r="204" spans="8:11" ht="12.75" hidden="1" x14ac:dyDescent="0.2"/>
    <row r="205" spans="8:11" ht="12.75" hidden="1" x14ac:dyDescent="0.2"/>
    <row r="206" spans="8:11" ht="12.75" hidden="1" x14ac:dyDescent="0.2"/>
    <row r="207" spans="8:11" ht="12.75" hidden="1" x14ac:dyDescent="0.2">
      <c r="H207" s="74"/>
      <c r="I207" s="74"/>
      <c r="J207" s="75"/>
      <c r="K207" s="76"/>
    </row>
    <row r="208" spans="8:11" ht="12.75" hidden="1" x14ac:dyDescent="0.2">
      <c r="H208" s="43"/>
      <c r="I208" s="76"/>
      <c r="J208" s="77"/>
      <c r="K208" s="76"/>
    </row>
    <row r="209" spans="8:11" ht="12.75" hidden="1" x14ac:dyDescent="0.2">
      <c r="H209" s="43"/>
      <c r="I209" s="76"/>
      <c r="J209" s="77"/>
      <c r="K209" s="76"/>
    </row>
    <row r="210" spans="8:11" ht="12.75" hidden="1" x14ac:dyDescent="0.2">
      <c r="H210" s="43"/>
      <c r="I210" s="76"/>
      <c r="J210" s="77"/>
      <c r="K210" s="76"/>
    </row>
    <row r="211" spans="8:11" ht="12.75" hidden="1" x14ac:dyDescent="0.2">
      <c r="H211" s="43"/>
      <c r="I211" s="76"/>
      <c r="J211" s="77"/>
      <c r="K211" s="76"/>
    </row>
    <row r="212" spans="8:11" ht="12.75" hidden="1" x14ac:dyDescent="0.2">
      <c r="H212" s="43"/>
      <c r="I212" s="76"/>
      <c r="J212" s="77"/>
      <c r="K212" s="76"/>
    </row>
    <row r="213" spans="8:11" ht="12.75" hidden="1" x14ac:dyDescent="0.2">
      <c r="H213" s="43"/>
      <c r="I213" s="76"/>
      <c r="J213" s="77"/>
      <c r="K213" s="76"/>
    </row>
    <row r="214" spans="8:11" ht="12.75" hidden="1" x14ac:dyDescent="0.2">
      <c r="H214" s="43"/>
      <c r="I214" s="76"/>
      <c r="J214" s="77"/>
      <c r="K214" s="76"/>
    </row>
    <row r="215" spans="8:11" ht="12.75" hidden="1" x14ac:dyDescent="0.2">
      <c r="H215" s="43"/>
      <c r="I215" s="76"/>
      <c r="J215" s="77"/>
      <c r="K215" s="76"/>
    </row>
    <row r="216" spans="8:11" ht="12.75" hidden="1" x14ac:dyDescent="0.2">
      <c r="H216" s="76"/>
      <c r="I216" s="76"/>
      <c r="J216" s="77"/>
      <c r="K216" s="76"/>
    </row>
    <row r="217" spans="8:11" ht="12.75" hidden="1" x14ac:dyDescent="0.2">
      <c r="H217" s="78"/>
      <c r="I217" s="78"/>
      <c r="J217" s="79"/>
      <c r="K217" s="76"/>
    </row>
    <row r="218" spans="8:11" ht="12.75" hidden="1" x14ac:dyDescent="0.2"/>
    <row r="219" spans="8:11" ht="25.5" hidden="1" customHeight="1" x14ac:dyDescent="0.2"/>
    <row r="220" spans="8:11" ht="12.75" hidden="1" x14ac:dyDescent="0.2"/>
    <row r="221" spans="8:11" ht="12.75" hidden="1" x14ac:dyDescent="0.2"/>
    <row r="222" spans="8:11" ht="12.75" hidden="1" x14ac:dyDescent="0.2"/>
    <row r="223" spans="8:11" ht="12.75" hidden="1" x14ac:dyDescent="0.2"/>
    <row r="224" spans="8:11" ht="12.75" hidden="1" x14ac:dyDescent="0.2"/>
    <row r="225" ht="12.75" hidden="1"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sheetData>
  <sheetProtection selectLockedCells="1" selectUnlockedCells="1"/>
  <protectedRanges>
    <protectedRange algorithmName="SHA-512" hashValue="j28r5dzFn2i4AoJcNut6ixrQzRq4iqOjClKyU5r+FEczA4ZiZNqwT/KY89+0QBpRxm75FTQScHmJFneKer48Pw==" saltValue="hWc726hbjGLGdfWja+xdxQ==" spinCount="100000" sqref="E75 D74:E74 D76:E79 B74:C79 H51:M56 B51:G52 I13:K31 F74:M79 L13:M38 I33:K38 B54:C66 D66:M66 B13:H38 J32:K32 C53:G53 B39:M50 D54:G65 I57:N65 H57:H63 H65 B69:M73 B67:M68" name="Range1"/>
  </protectedRanges>
  <mergeCells count="7">
    <mergeCell ref="B45:J46"/>
    <mergeCell ref="B81:D82"/>
    <mergeCell ref="C6:D6"/>
    <mergeCell ref="C7:D7"/>
    <mergeCell ref="C8:D8"/>
    <mergeCell ref="C9:D9"/>
    <mergeCell ref="B68:F68"/>
  </mergeCells>
  <hyperlinks>
    <hyperlink ref="G96" r:id="rId1" display="mailto:elechere@redbridgedta.com"/>
    <hyperlink ref="G97" r:id="rId2" display="http://www.redbridgedta.com/"/>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3553" r:id="rId6" name="Check Box 1">
              <controlPr defaultSize="0" autoFill="0" autoLine="0" autoPict="0">
                <anchor moveWithCells="1">
                  <from>
                    <xdr:col>1</xdr:col>
                    <xdr:colOff>942975</xdr:colOff>
                    <xdr:row>13</xdr:row>
                    <xdr:rowOff>295275</xdr:rowOff>
                  </from>
                  <to>
                    <xdr:col>1</xdr:col>
                    <xdr:colOff>1247775</xdr:colOff>
                    <xdr:row>15</xdr:row>
                    <xdr:rowOff>85725</xdr:rowOff>
                  </to>
                </anchor>
              </controlPr>
            </control>
          </mc:Choice>
        </mc:AlternateContent>
        <mc:AlternateContent xmlns:mc="http://schemas.openxmlformats.org/markup-compatibility/2006">
          <mc:Choice Requires="x14">
            <control shapeId="23554" r:id="rId7" name="Check Box 2">
              <controlPr defaultSize="0" autoFill="0" autoLine="0" autoPict="0">
                <anchor moveWithCells="1">
                  <from>
                    <xdr:col>2</xdr:col>
                    <xdr:colOff>790575</xdr:colOff>
                    <xdr:row>13</xdr:row>
                    <xdr:rowOff>276225</xdr:rowOff>
                  </from>
                  <to>
                    <xdr:col>3</xdr:col>
                    <xdr:colOff>28575</xdr:colOff>
                    <xdr:row>15</xdr:row>
                    <xdr:rowOff>104775</xdr:rowOff>
                  </to>
                </anchor>
              </controlPr>
            </control>
          </mc:Choice>
        </mc:AlternateContent>
        <mc:AlternateContent xmlns:mc="http://schemas.openxmlformats.org/markup-compatibility/2006">
          <mc:Choice Requires="x14">
            <control shapeId="23555" r:id="rId8" name="Check Box 3">
              <controlPr defaultSize="0" autoFill="0" autoLine="0" autoPict="0">
                <anchor moveWithCells="1">
                  <from>
                    <xdr:col>1</xdr:col>
                    <xdr:colOff>866775</xdr:colOff>
                    <xdr:row>19</xdr:row>
                    <xdr:rowOff>114300</xdr:rowOff>
                  </from>
                  <to>
                    <xdr:col>1</xdr:col>
                    <xdr:colOff>1171575</xdr:colOff>
                    <xdr:row>20</xdr:row>
                    <xdr:rowOff>38100</xdr:rowOff>
                  </to>
                </anchor>
              </controlPr>
            </control>
          </mc:Choice>
        </mc:AlternateContent>
        <mc:AlternateContent xmlns:mc="http://schemas.openxmlformats.org/markup-compatibility/2006">
          <mc:Choice Requires="x14">
            <control shapeId="23556" r:id="rId9" name="Check Box 4">
              <controlPr defaultSize="0" autoFill="0" autoLine="0" autoPict="0">
                <anchor moveWithCells="1">
                  <from>
                    <xdr:col>2</xdr:col>
                    <xdr:colOff>809625</xdr:colOff>
                    <xdr:row>19</xdr:row>
                    <xdr:rowOff>114300</xdr:rowOff>
                  </from>
                  <to>
                    <xdr:col>3</xdr:col>
                    <xdr:colOff>390525</xdr:colOff>
                    <xdr:row>20</xdr:row>
                    <xdr:rowOff>38100</xdr:rowOff>
                  </to>
                </anchor>
              </controlPr>
            </control>
          </mc:Choice>
        </mc:AlternateContent>
        <mc:AlternateContent xmlns:mc="http://schemas.openxmlformats.org/markup-compatibility/2006">
          <mc:Choice Requires="x14">
            <control shapeId="23557" r:id="rId10" name="Check Box 5">
              <controlPr defaultSize="0" autoFill="0" autoLine="0" autoPict="0">
                <anchor moveWithCells="1">
                  <from>
                    <xdr:col>4</xdr:col>
                    <xdr:colOff>466725</xdr:colOff>
                    <xdr:row>19</xdr:row>
                    <xdr:rowOff>104775</xdr:rowOff>
                  </from>
                  <to>
                    <xdr:col>5</xdr:col>
                    <xdr:colOff>104775</xdr:colOff>
                    <xdr:row>20</xdr:row>
                    <xdr:rowOff>28575</xdr:rowOff>
                  </to>
                </anchor>
              </controlPr>
            </control>
          </mc:Choice>
        </mc:AlternateContent>
        <mc:AlternateContent xmlns:mc="http://schemas.openxmlformats.org/markup-compatibility/2006">
          <mc:Choice Requires="x14">
            <control shapeId="23558" r:id="rId11" name="Check Box 6">
              <controlPr defaultSize="0" autoFill="0" autoLine="0" autoPict="0">
                <anchor moveWithCells="1">
                  <from>
                    <xdr:col>6</xdr:col>
                    <xdr:colOff>409575</xdr:colOff>
                    <xdr:row>19</xdr:row>
                    <xdr:rowOff>114300</xdr:rowOff>
                  </from>
                  <to>
                    <xdr:col>6</xdr:col>
                    <xdr:colOff>714375</xdr:colOff>
                    <xdr:row>20</xdr:row>
                    <xdr:rowOff>38100</xdr:rowOff>
                  </to>
                </anchor>
              </controlPr>
            </control>
          </mc:Choice>
        </mc:AlternateContent>
        <mc:AlternateContent xmlns:mc="http://schemas.openxmlformats.org/markup-compatibility/2006">
          <mc:Choice Requires="x14">
            <control shapeId="23559" r:id="rId12" name="Check Box 7">
              <controlPr defaultSize="0" autoFill="0" autoLine="0" autoPict="0">
                <anchor moveWithCells="1">
                  <from>
                    <xdr:col>1</xdr:col>
                    <xdr:colOff>876300</xdr:colOff>
                    <xdr:row>21</xdr:row>
                    <xdr:rowOff>114300</xdr:rowOff>
                  </from>
                  <to>
                    <xdr:col>2</xdr:col>
                    <xdr:colOff>76200</xdr:colOff>
                    <xdr:row>23</xdr:row>
                    <xdr:rowOff>47625</xdr:rowOff>
                  </to>
                </anchor>
              </controlPr>
            </control>
          </mc:Choice>
        </mc:AlternateContent>
        <mc:AlternateContent xmlns:mc="http://schemas.openxmlformats.org/markup-compatibility/2006">
          <mc:Choice Requires="x14">
            <control shapeId="23560" r:id="rId13" name="Check Box 8">
              <controlPr defaultSize="0" autoFill="0" autoLine="0" autoPict="0">
                <anchor moveWithCells="1">
                  <from>
                    <xdr:col>2</xdr:col>
                    <xdr:colOff>838200</xdr:colOff>
                    <xdr:row>21</xdr:row>
                    <xdr:rowOff>114300</xdr:rowOff>
                  </from>
                  <to>
                    <xdr:col>3</xdr:col>
                    <xdr:colOff>342900</xdr:colOff>
                    <xdr:row>23</xdr:row>
                    <xdr:rowOff>47625</xdr:rowOff>
                  </to>
                </anchor>
              </controlPr>
            </control>
          </mc:Choice>
        </mc:AlternateContent>
        <mc:AlternateContent xmlns:mc="http://schemas.openxmlformats.org/markup-compatibility/2006">
          <mc:Choice Requires="x14">
            <control shapeId="23561" r:id="rId14" name="Check Box 9">
              <controlPr defaultSize="0" autoFill="0" autoLine="0" autoPict="0">
                <anchor moveWithCells="1">
                  <from>
                    <xdr:col>3</xdr:col>
                    <xdr:colOff>657225</xdr:colOff>
                    <xdr:row>21</xdr:row>
                    <xdr:rowOff>114300</xdr:rowOff>
                  </from>
                  <to>
                    <xdr:col>4</xdr:col>
                    <xdr:colOff>295275</xdr:colOff>
                    <xdr:row>23</xdr:row>
                    <xdr:rowOff>47625</xdr:rowOff>
                  </to>
                </anchor>
              </controlPr>
            </control>
          </mc:Choice>
        </mc:AlternateContent>
        <mc:AlternateContent xmlns:mc="http://schemas.openxmlformats.org/markup-compatibility/2006">
          <mc:Choice Requires="x14">
            <control shapeId="23562" r:id="rId15" name="Check Box 10">
              <controlPr defaultSize="0" autoFill="0" autoLine="0" autoPict="0">
                <anchor moveWithCells="1">
                  <from>
                    <xdr:col>4</xdr:col>
                    <xdr:colOff>485775</xdr:colOff>
                    <xdr:row>21</xdr:row>
                    <xdr:rowOff>114300</xdr:rowOff>
                  </from>
                  <to>
                    <xdr:col>4</xdr:col>
                    <xdr:colOff>800100</xdr:colOff>
                    <xdr:row>23</xdr:row>
                    <xdr:rowOff>47625</xdr:rowOff>
                  </to>
                </anchor>
              </controlPr>
            </control>
          </mc:Choice>
        </mc:AlternateContent>
        <mc:AlternateContent xmlns:mc="http://schemas.openxmlformats.org/markup-compatibility/2006">
          <mc:Choice Requires="x14">
            <control shapeId="23563" r:id="rId16" name="Check Box 11">
              <controlPr defaultSize="0" autoFill="0" autoLine="0" autoPict="0">
                <anchor moveWithCells="1">
                  <from>
                    <xdr:col>1</xdr:col>
                    <xdr:colOff>866775</xdr:colOff>
                    <xdr:row>76</xdr:row>
                    <xdr:rowOff>104775</xdr:rowOff>
                  </from>
                  <to>
                    <xdr:col>2</xdr:col>
                    <xdr:colOff>123825</xdr:colOff>
                    <xdr:row>78</xdr:row>
                    <xdr:rowOff>47625</xdr:rowOff>
                  </to>
                </anchor>
              </controlPr>
            </control>
          </mc:Choice>
        </mc:AlternateContent>
        <mc:AlternateContent xmlns:mc="http://schemas.openxmlformats.org/markup-compatibility/2006">
          <mc:Choice Requires="x14">
            <control shapeId="23564" r:id="rId17" name="Check Box 12">
              <controlPr defaultSize="0" autoFill="0" autoLine="0" autoPict="0">
                <anchor moveWithCells="1">
                  <from>
                    <xdr:col>2</xdr:col>
                    <xdr:colOff>838200</xdr:colOff>
                    <xdr:row>76</xdr:row>
                    <xdr:rowOff>104775</xdr:rowOff>
                  </from>
                  <to>
                    <xdr:col>3</xdr:col>
                    <xdr:colOff>295275</xdr:colOff>
                    <xdr:row>78</xdr:row>
                    <xdr:rowOff>66675</xdr:rowOff>
                  </to>
                </anchor>
              </controlPr>
            </control>
          </mc:Choice>
        </mc:AlternateContent>
        <mc:AlternateContent xmlns:mc="http://schemas.openxmlformats.org/markup-compatibility/2006">
          <mc:Choice Requires="x14">
            <control shapeId="23565" r:id="rId18" name="Check Box 13">
              <controlPr defaultSize="0" autoFill="0" autoLine="0" autoPict="0">
                <anchor moveWithCells="1">
                  <from>
                    <xdr:col>2</xdr:col>
                    <xdr:colOff>409575</xdr:colOff>
                    <xdr:row>57</xdr:row>
                    <xdr:rowOff>47625</xdr:rowOff>
                  </from>
                  <to>
                    <xdr:col>2</xdr:col>
                    <xdr:colOff>923925</xdr:colOff>
                    <xdr:row>57</xdr:row>
                    <xdr:rowOff>295275</xdr:rowOff>
                  </to>
                </anchor>
              </controlPr>
            </control>
          </mc:Choice>
        </mc:AlternateContent>
        <mc:AlternateContent xmlns:mc="http://schemas.openxmlformats.org/markup-compatibility/2006">
          <mc:Choice Requires="x14">
            <control shapeId="23566" r:id="rId19" name="Check Box 14">
              <controlPr defaultSize="0" autoFill="0" autoLine="0" autoPict="0">
                <anchor moveWithCells="1">
                  <from>
                    <xdr:col>2</xdr:col>
                    <xdr:colOff>409575</xdr:colOff>
                    <xdr:row>58</xdr:row>
                    <xdr:rowOff>47625</xdr:rowOff>
                  </from>
                  <to>
                    <xdr:col>2</xdr:col>
                    <xdr:colOff>923925</xdr:colOff>
                    <xdr:row>58</xdr:row>
                    <xdr:rowOff>295275</xdr:rowOff>
                  </to>
                </anchor>
              </controlPr>
            </control>
          </mc:Choice>
        </mc:AlternateContent>
        <mc:AlternateContent xmlns:mc="http://schemas.openxmlformats.org/markup-compatibility/2006">
          <mc:Choice Requires="x14">
            <control shapeId="23567" r:id="rId20" name="Check Box 15">
              <controlPr defaultSize="0" autoFill="0" autoLine="0" autoPict="0">
                <anchor moveWithCells="1">
                  <from>
                    <xdr:col>2</xdr:col>
                    <xdr:colOff>409575</xdr:colOff>
                    <xdr:row>59</xdr:row>
                    <xdr:rowOff>47625</xdr:rowOff>
                  </from>
                  <to>
                    <xdr:col>2</xdr:col>
                    <xdr:colOff>923925</xdr:colOff>
                    <xdr:row>59</xdr:row>
                    <xdr:rowOff>295275</xdr:rowOff>
                  </to>
                </anchor>
              </controlPr>
            </control>
          </mc:Choice>
        </mc:AlternateContent>
        <mc:AlternateContent xmlns:mc="http://schemas.openxmlformats.org/markup-compatibility/2006">
          <mc:Choice Requires="x14">
            <control shapeId="23568" r:id="rId21" name="Check Box 16">
              <controlPr defaultSize="0" autoFill="0" autoLine="0" autoPict="0">
                <anchor moveWithCells="1">
                  <from>
                    <xdr:col>2</xdr:col>
                    <xdr:colOff>409575</xdr:colOff>
                    <xdr:row>60</xdr:row>
                    <xdr:rowOff>47625</xdr:rowOff>
                  </from>
                  <to>
                    <xdr:col>2</xdr:col>
                    <xdr:colOff>923925</xdr:colOff>
                    <xdr:row>60</xdr:row>
                    <xdr:rowOff>295275</xdr:rowOff>
                  </to>
                </anchor>
              </controlPr>
            </control>
          </mc:Choice>
        </mc:AlternateContent>
        <mc:AlternateContent xmlns:mc="http://schemas.openxmlformats.org/markup-compatibility/2006">
          <mc:Choice Requires="x14">
            <control shapeId="23569" r:id="rId22" name="Check Box 17">
              <controlPr defaultSize="0" autoFill="0" autoLine="0" autoPict="0">
                <anchor moveWithCells="1">
                  <from>
                    <xdr:col>2</xdr:col>
                    <xdr:colOff>409575</xdr:colOff>
                    <xdr:row>61</xdr:row>
                    <xdr:rowOff>47625</xdr:rowOff>
                  </from>
                  <to>
                    <xdr:col>2</xdr:col>
                    <xdr:colOff>923925</xdr:colOff>
                    <xdr:row>61</xdr:row>
                    <xdr:rowOff>295275</xdr:rowOff>
                  </to>
                </anchor>
              </controlPr>
            </control>
          </mc:Choice>
        </mc:AlternateContent>
        <mc:AlternateContent xmlns:mc="http://schemas.openxmlformats.org/markup-compatibility/2006">
          <mc:Choice Requires="x14">
            <control shapeId="23570" r:id="rId23" name="Check Box 18">
              <controlPr defaultSize="0" autoFill="0" autoLine="0" autoPict="0">
                <anchor moveWithCells="1">
                  <from>
                    <xdr:col>2</xdr:col>
                    <xdr:colOff>409575</xdr:colOff>
                    <xdr:row>62</xdr:row>
                    <xdr:rowOff>47625</xdr:rowOff>
                  </from>
                  <to>
                    <xdr:col>2</xdr:col>
                    <xdr:colOff>923925</xdr:colOff>
                    <xdr:row>62</xdr:row>
                    <xdr:rowOff>295275</xdr:rowOff>
                  </to>
                </anchor>
              </controlPr>
            </control>
          </mc:Choice>
        </mc:AlternateContent>
        <mc:AlternateContent xmlns:mc="http://schemas.openxmlformats.org/markup-compatibility/2006">
          <mc:Choice Requires="x14">
            <control shapeId="23571" r:id="rId24" name="Check Box 19">
              <controlPr defaultSize="0" autoFill="0" autoLine="0" autoPict="0">
                <anchor moveWithCells="1">
                  <from>
                    <xdr:col>2</xdr:col>
                    <xdr:colOff>409575</xdr:colOff>
                    <xdr:row>63</xdr:row>
                    <xdr:rowOff>47625</xdr:rowOff>
                  </from>
                  <to>
                    <xdr:col>2</xdr:col>
                    <xdr:colOff>923925</xdr:colOff>
                    <xdr:row>63</xdr:row>
                    <xdr:rowOff>295275</xdr:rowOff>
                  </to>
                </anchor>
              </controlPr>
            </control>
          </mc:Choice>
        </mc:AlternateContent>
        <mc:AlternateContent xmlns:mc="http://schemas.openxmlformats.org/markup-compatibility/2006">
          <mc:Choice Requires="x14">
            <control shapeId="23572" r:id="rId25" name="Check Box 20">
              <controlPr defaultSize="0" autoFill="0" autoLine="0" autoPict="0">
                <anchor moveWithCells="1">
                  <from>
                    <xdr:col>2</xdr:col>
                    <xdr:colOff>409575</xdr:colOff>
                    <xdr:row>64</xdr:row>
                    <xdr:rowOff>47625</xdr:rowOff>
                  </from>
                  <to>
                    <xdr:col>2</xdr:col>
                    <xdr:colOff>923925</xdr:colOff>
                    <xdr:row>64</xdr:row>
                    <xdr:rowOff>295275</xdr:rowOff>
                  </to>
                </anchor>
              </controlPr>
            </control>
          </mc:Choice>
        </mc:AlternateContent>
        <mc:AlternateContent xmlns:mc="http://schemas.openxmlformats.org/markup-compatibility/2006">
          <mc:Choice Requires="x14">
            <control shapeId="23573" r:id="rId26" name="Check Box 21">
              <controlPr defaultSize="0" autoFill="0" autoLine="0" autoPict="0">
                <anchor moveWithCells="1">
                  <from>
                    <xdr:col>4</xdr:col>
                    <xdr:colOff>304800</xdr:colOff>
                    <xdr:row>57</xdr:row>
                    <xdr:rowOff>38100</xdr:rowOff>
                  </from>
                  <to>
                    <xdr:col>4</xdr:col>
                    <xdr:colOff>838200</xdr:colOff>
                    <xdr:row>57</xdr:row>
                    <xdr:rowOff>295275</xdr:rowOff>
                  </to>
                </anchor>
              </controlPr>
            </control>
          </mc:Choice>
        </mc:AlternateContent>
        <mc:AlternateContent xmlns:mc="http://schemas.openxmlformats.org/markup-compatibility/2006">
          <mc:Choice Requires="x14">
            <control shapeId="23574" r:id="rId27" name="Check Box 22">
              <controlPr defaultSize="0" autoFill="0" autoLine="0" autoPict="0">
                <anchor moveWithCells="1">
                  <from>
                    <xdr:col>4</xdr:col>
                    <xdr:colOff>304800</xdr:colOff>
                    <xdr:row>58</xdr:row>
                    <xdr:rowOff>38100</xdr:rowOff>
                  </from>
                  <to>
                    <xdr:col>4</xdr:col>
                    <xdr:colOff>838200</xdr:colOff>
                    <xdr:row>58</xdr:row>
                    <xdr:rowOff>295275</xdr:rowOff>
                  </to>
                </anchor>
              </controlPr>
            </control>
          </mc:Choice>
        </mc:AlternateContent>
        <mc:AlternateContent xmlns:mc="http://schemas.openxmlformats.org/markup-compatibility/2006">
          <mc:Choice Requires="x14">
            <control shapeId="23575" r:id="rId28" name="Check Box 23">
              <controlPr defaultSize="0" autoFill="0" autoLine="0" autoPict="0">
                <anchor moveWithCells="1">
                  <from>
                    <xdr:col>4</xdr:col>
                    <xdr:colOff>304800</xdr:colOff>
                    <xdr:row>59</xdr:row>
                    <xdr:rowOff>38100</xdr:rowOff>
                  </from>
                  <to>
                    <xdr:col>4</xdr:col>
                    <xdr:colOff>838200</xdr:colOff>
                    <xdr:row>59</xdr:row>
                    <xdr:rowOff>295275</xdr:rowOff>
                  </to>
                </anchor>
              </controlPr>
            </control>
          </mc:Choice>
        </mc:AlternateContent>
        <mc:AlternateContent xmlns:mc="http://schemas.openxmlformats.org/markup-compatibility/2006">
          <mc:Choice Requires="x14">
            <control shapeId="23576" r:id="rId29" name="Check Box 24">
              <controlPr defaultSize="0" autoFill="0" autoLine="0" autoPict="0">
                <anchor moveWithCells="1">
                  <from>
                    <xdr:col>4</xdr:col>
                    <xdr:colOff>304800</xdr:colOff>
                    <xdr:row>60</xdr:row>
                    <xdr:rowOff>38100</xdr:rowOff>
                  </from>
                  <to>
                    <xdr:col>4</xdr:col>
                    <xdr:colOff>838200</xdr:colOff>
                    <xdr:row>60</xdr:row>
                    <xdr:rowOff>295275</xdr:rowOff>
                  </to>
                </anchor>
              </controlPr>
            </control>
          </mc:Choice>
        </mc:AlternateContent>
        <mc:AlternateContent xmlns:mc="http://schemas.openxmlformats.org/markup-compatibility/2006">
          <mc:Choice Requires="x14">
            <control shapeId="23577" r:id="rId30" name="Check Box 25">
              <controlPr defaultSize="0" autoFill="0" autoLine="0" autoPict="0">
                <anchor moveWithCells="1">
                  <from>
                    <xdr:col>4</xdr:col>
                    <xdr:colOff>304800</xdr:colOff>
                    <xdr:row>61</xdr:row>
                    <xdr:rowOff>38100</xdr:rowOff>
                  </from>
                  <to>
                    <xdr:col>4</xdr:col>
                    <xdr:colOff>838200</xdr:colOff>
                    <xdr:row>61</xdr:row>
                    <xdr:rowOff>295275</xdr:rowOff>
                  </to>
                </anchor>
              </controlPr>
            </control>
          </mc:Choice>
        </mc:AlternateContent>
        <mc:AlternateContent xmlns:mc="http://schemas.openxmlformats.org/markup-compatibility/2006">
          <mc:Choice Requires="x14">
            <control shapeId="23578" r:id="rId31" name="Check Box 26">
              <controlPr defaultSize="0" autoFill="0" autoLine="0" autoPict="0">
                <anchor moveWithCells="1">
                  <from>
                    <xdr:col>4</xdr:col>
                    <xdr:colOff>304800</xdr:colOff>
                    <xdr:row>62</xdr:row>
                    <xdr:rowOff>38100</xdr:rowOff>
                  </from>
                  <to>
                    <xdr:col>4</xdr:col>
                    <xdr:colOff>838200</xdr:colOff>
                    <xdr:row>62</xdr:row>
                    <xdr:rowOff>295275</xdr:rowOff>
                  </to>
                </anchor>
              </controlPr>
            </control>
          </mc:Choice>
        </mc:AlternateContent>
        <mc:AlternateContent xmlns:mc="http://schemas.openxmlformats.org/markup-compatibility/2006">
          <mc:Choice Requires="x14">
            <control shapeId="23579" r:id="rId32" name="Check Box 27">
              <controlPr defaultSize="0" autoFill="0" autoLine="0" autoPict="0">
                <anchor moveWithCells="1">
                  <from>
                    <xdr:col>4</xdr:col>
                    <xdr:colOff>304800</xdr:colOff>
                    <xdr:row>63</xdr:row>
                    <xdr:rowOff>38100</xdr:rowOff>
                  </from>
                  <to>
                    <xdr:col>4</xdr:col>
                    <xdr:colOff>838200</xdr:colOff>
                    <xdr:row>63</xdr:row>
                    <xdr:rowOff>295275</xdr:rowOff>
                  </to>
                </anchor>
              </controlPr>
            </control>
          </mc:Choice>
        </mc:AlternateContent>
        <mc:AlternateContent xmlns:mc="http://schemas.openxmlformats.org/markup-compatibility/2006">
          <mc:Choice Requires="x14">
            <control shapeId="23580" r:id="rId33" name="Check Box 28">
              <controlPr defaultSize="0" autoFill="0" autoLine="0" autoPict="0">
                <anchor moveWithCells="1">
                  <from>
                    <xdr:col>4</xdr:col>
                    <xdr:colOff>304800</xdr:colOff>
                    <xdr:row>64</xdr:row>
                    <xdr:rowOff>38100</xdr:rowOff>
                  </from>
                  <to>
                    <xdr:col>4</xdr:col>
                    <xdr:colOff>838200</xdr:colOff>
                    <xdr:row>64</xdr:row>
                    <xdr:rowOff>295275</xdr:rowOff>
                  </to>
                </anchor>
              </controlPr>
            </control>
          </mc:Choice>
        </mc:AlternateContent>
        <mc:AlternateContent xmlns:mc="http://schemas.openxmlformats.org/markup-compatibility/2006">
          <mc:Choice Requires="x14">
            <control shapeId="23581" r:id="rId34" name="Check Box 29">
              <controlPr defaultSize="0" autoFill="0" autoLine="0" autoPict="0">
                <anchor moveWithCells="1">
                  <from>
                    <xdr:col>5</xdr:col>
                    <xdr:colOff>257175</xdr:colOff>
                    <xdr:row>57</xdr:row>
                    <xdr:rowOff>28575</xdr:rowOff>
                  </from>
                  <to>
                    <xdr:col>5</xdr:col>
                    <xdr:colOff>790575</xdr:colOff>
                    <xdr:row>57</xdr:row>
                    <xdr:rowOff>276225</xdr:rowOff>
                  </to>
                </anchor>
              </controlPr>
            </control>
          </mc:Choice>
        </mc:AlternateContent>
        <mc:AlternateContent xmlns:mc="http://schemas.openxmlformats.org/markup-compatibility/2006">
          <mc:Choice Requires="x14">
            <control shapeId="23582" r:id="rId35" name="Check Box 30">
              <controlPr defaultSize="0" autoFill="0" autoLine="0" autoPict="0">
                <anchor moveWithCells="1">
                  <from>
                    <xdr:col>5</xdr:col>
                    <xdr:colOff>257175</xdr:colOff>
                    <xdr:row>58</xdr:row>
                    <xdr:rowOff>28575</xdr:rowOff>
                  </from>
                  <to>
                    <xdr:col>5</xdr:col>
                    <xdr:colOff>790575</xdr:colOff>
                    <xdr:row>58</xdr:row>
                    <xdr:rowOff>276225</xdr:rowOff>
                  </to>
                </anchor>
              </controlPr>
            </control>
          </mc:Choice>
        </mc:AlternateContent>
        <mc:AlternateContent xmlns:mc="http://schemas.openxmlformats.org/markup-compatibility/2006">
          <mc:Choice Requires="x14">
            <control shapeId="23583" r:id="rId36" name="Check Box 31">
              <controlPr defaultSize="0" autoFill="0" autoLine="0" autoPict="0">
                <anchor moveWithCells="1">
                  <from>
                    <xdr:col>5</xdr:col>
                    <xdr:colOff>257175</xdr:colOff>
                    <xdr:row>59</xdr:row>
                    <xdr:rowOff>28575</xdr:rowOff>
                  </from>
                  <to>
                    <xdr:col>5</xdr:col>
                    <xdr:colOff>790575</xdr:colOff>
                    <xdr:row>59</xdr:row>
                    <xdr:rowOff>276225</xdr:rowOff>
                  </to>
                </anchor>
              </controlPr>
            </control>
          </mc:Choice>
        </mc:AlternateContent>
        <mc:AlternateContent xmlns:mc="http://schemas.openxmlformats.org/markup-compatibility/2006">
          <mc:Choice Requires="x14">
            <control shapeId="23584" r:id="rId37" name="Check Box 32">
              <controlPr defaultSize="0" autoFill="0" autoLine="0" autoPict="0">
                <anchor moveWithCells="1">
                  <from>
                    <xdr:col>5</xdr:col>
                    <xdr:colOff>257175</xdr:colOff>
                    <xdr:row>60</xdr:row>
                    <xdr:rowOff>28575</xdr:rowOff>
                  </from>
                  <to>
                    <xdr:col>5</xdr:col>
                    <xdr:colOff>790575</xdr:colOff>
                    <xdr:row>60</xdr:row>
                    <xdr:rowOff>276225</xdr:rowOff>
                  </to>
                </anchor>
              </controlPr>
            </control>
          </mc:Choice>
        </mc:AlternateContent>
        <mc:AlternateContent xmlns:mc="http://schemas.openxmlformats.org/markup-compatibility/2006">
          <mc:Choice Requires="x14">
            <control shapeId="23585" r:id="rId38" name="Check Box 33">
              <controlPr defaultSize="0" autoFill="0" autoLine="0" autoPict="0">
                <anchor moveWithCells="1">
                  <from>
                    <xdr:col>5</xdr:col>
                    <xdr:colOff>257175</xdr:colOff>
                    <xdr:row>61</xdr:row>
                    <xdr:rowOff>28575</xdr:rowOff>
                  </from>
                  <to>
                    <xdr:col>5</xdr:col>
                    <xdr:colOff>790575</xdr:colOff>
                    <xdr:row>61</xdr:row>
                    <xdr:rowOff>276225</xdr:rowOff>
                  </to>
                </anchor>
              </controlPr>
            </control>
          </mc:Choice>
        </mc:AlternateContent>
        <mc:AlternateContent xmlns:mc="http://schemas.openxmlformats.org/markup-compatibility/2006">
          <mc:Choice Requires="x14">
            <control shapeId="23586" r:id="rId39" name="Check Box 34">
              <controlPr defaultSize="0" autoFill="0" autoLine="0" autoPict="0">
                <anchor moveWithCells="1">
                  <from>
                    <xdr:col>5</xdr:col>
                    <xdr:colOff>257175</xdr:colOff>
                    <xdr:row>62</xdr:row>
                    <xdr:rowOff>28575</xdr:rowOff>
                  </from>
                  <to>
                    <xdr:col>5</xdr:col>
                    <xdr:colOff>790575</xdr:colOff>
                    <xdr:row>62</xdr:row>
                    <xdr:rowOff>276225</xdr:rowOff>
                  </to>
                </anchor>
              </controlPr>
            </control>
          </mc:Choice>
        </mc:AlternateContent>
        <mc:AlternateContent xmlns:mc="http://schemas.openxmlformats.org/markup-compatibility/2006">
          <mc:Choice Requires="x14">
            <control shapeId="23587" r:id="rId40" name="Check Box 35">
              <controlPr defaultSize="0" autoFill="0" autoLine="0" autoPict="0">
                <anchor moveWithCells="1">
                  <from>
                    <xdr:col>5</xdr:col>
                    <xdr:colOff>257175</xdr:colOff>
                    <xdr:row>63</xdr:row>
                    <xdr:rowOff>28575</xdr:rowOff>
                  </from>
                  <to>
                    <xdr:col>5</xdr:col>
                    <xdr:colOff>790575</xdr:colOff>
                    <xdr:row>63</xdr:row>
                    <xdr:rowOff>276225</xdr:rowOff>
                  </to>
                </anchor>
              </controlPr>
            </control>
          </mc:Choice>
        </mc:AlternateContent>
        <mc:AlternateContent xmlns:mc="http://schemas.openxmlformats.org/markup-compatibility/2006">
          <mc:Choice Requires="x14">
            <control shapeId="23588" r:id="rId41" name="Check Box 36">
              <controlPr defaultSize="0" autoFill="0" autoLine="0" autoPict="0">
                <anchor moveWithCells="1">
                  <from>
                    <xdr:col>5</xdr:col>
                    <xdr:colOff>257175</xdr:colOff>
                    <xdr:row>64</xdr:row>
                    <xdr:rowOff>28575</xdr:rowOff>
                  </from>
                  <to>
                    <xdr:col>5</xdr:col>
                    <xdr:colOff>790575</xdr:colOff>
                    <xdr:row>64</xdr:row>
                    <xdr:rowOff>276225</xdr:rowOff>
                  </to>
                </anchor>
              </controlPr>
            </control>
          </mc:Choice>
        </mc:AlternateContent>
        <mc:AlternateContent xmlns:mc="http://schemas.openxmlformats.org/markup-compatibility/2006">
          <mc:Choice Requires="x14">
            <control shapeId="23590" r:id="rId42" name="Check Box 38">
              <controlPr defaultSize="0" autoFill="0" autoLine="0" autoPict="0">
                <anchor moveWithCells="1">
                  <from>
                    <xdr:col>2</xdr:col>
                    <xdr:colOff>866775</xdr:colOff>
                    <xdr:row>31</xdr:row>
                    <xdr:rowOff>0</xdr:rowOff>
                  </from>
                  <to>
                    <xdr:col>3</xdr:col>
                    <xdr:colOff>447675</xdr:colOff>
                    <xdr:row>32</xdr:row>
                    <xdr:rowOff>28575</xdr:rowOff>
                  </to>
                </anchor>
              </controlPr>
            </control>
          </mc:Choice>
        </mc:AlternateContent>
        <mc:AlternateContent xmlns:mc="http://schemas.openxmlformats.org/markup-compatibility/2006">
          <mc:Choice Requires="x14">
            <control shapeId="23593" r:id="rId43" name="Check Box 41">
              <controlPr defaultSize="0" autoFill="0" autoLine="0" autoPict="0">
                <anchor moveWithCells="1">
                  <from>
                    <xdr:col>1</xdr:col>
                    <xdr:colOff>676275</xdr:colOff>
                    <xdr:row>38</xdr:row>
                    <xdr:rowOff>142875</xdr:rowOff>
                  </from>
                  <to>
                    <xdr:col>2</xdr:col>
                    <xdr:colOff>257175</xdr:colOff>
                    <xdr:row>40</xdr:row>
                    <xdr:rowOff>66675</xdr:rowOff>
                  </to>
                </anchor>
              </controlPr>
            </control>
          </mc:Choice>
        </mc:AlternateContent>
        <mc:AlternateContent xmlns:mc="http://schemas.openxmlformats.org/markup-compatibility/2006">
          <mc:Choice Requires="x14">
            <control shapeId="23594" r:id="rId44" name="Check Box 42">
              <controlPr defaultSize="0" autoFill="0" autoLine="0" autoPict="0">
                <anchor moveWithCells="1">
                  <from>
                    <xdr:col>3</xdr:col>
                    <xdr:colOff>609600</xdr:colOff>
                    <xdr:row>38</xdr:row>
                    <xdr:rowOff>142875</xdr:rowOff>
                  </from>
                  <to>
                    <xdr:col>4</xdr:col>
                    <xdr:colOff>304800</xdr:colOff>
                    <xdr:row>40</xdr:row>
                    <xdr:rowOff>28575</xdr:rowOff>
                  </to>
                </anchor>
              </controlPr>
            </control>
          </mc:Choice>
        </mc:AlternateContent>
        <mc:AlternateContent xmlns:mc="http://schemas.openxmlformats.org/markup-compatibility/2006">
          <mc:Choice Requires="x14">
            <control shapeId="23595" r:id="rId45" name="Check Box 43">
              <controlPr defaultSize="0" autoFill="0" autoLine="0" autoPict="0">
                <anchor moveWithCells="1">
                  <from>
                    <xdr:col>8</xdr:col>
                    <xdr:colOff>419100</xdr:colOff>
                    <xdr:row>19</xdr:row>
                    <xdr:rowOff>142875</xdr:rowOff>
                  </from>
                  <to>
                    <xdr:col>9</xdr:col>
                    <xdr:colOff>180975</xdr:colOff>
                    <xdr:row>20</xdr:row>
                    <xdr:rowOff>28575</xdr:rowOff>
                  </to>
                </anchor>
              </controlPr>
            </control>
          </mc:Choice>
        </mc:AlternateContent>
        <mc:AlternateContent xmlns:mc="http://schemas.openxmlformats.org/markup-compatibility/2006">
          <mc:Choice Requires="x14">
            <control shapeId="23596" r:id="rId46" name="Check Box 44">
              <controlPr defaultSize="0" autoFill="0" autoLine="0" autoPict="0">
                <anchor moveWithCells="1">
                  <from>
                    <xdr:col>1</xdr:col>
                    <xdr:colOff>866775</xdr:colOff>
                    <xdr:row>27</xdr:row>
                    <xdr:rowOff>104775</xdr:rowOff>
                  </from>
                  <to>
                    <xdr:col>2</xdr:col>
                    <xdr:colOff>123825</xdr:colOff>
                    <xdr:row>29</xdr:row>
                    <xdr:rowOff>66675</xdr:rowOff>
                  </to>
                </anchor>
              </controlPr>
            </control>
          </mc:Choice>
        </mc:AlternateContent>
        <mc:AlternateContent xmlns:mc="http://schemas.openxmlformats.org/markup-compatibility/2006">
          <mc:Choice Requires="x14">
            <control shapeId="23597" r:id="rId47" name="Check Box 45">
              <controlPr defaultSize="0" autoFill="0" autoLine="0" autoPict="0">
                <anchor moveWithCells="1">
                  <from>
                    <xdr:col>2</xdr:col>
                    <xdr:colOff>838200</xdr:colOff>
                    <xdr:row>27</xdr:row>
                    <xdr:rowOff>104775</xdr:rowOff>
                  </from>
                  <to>
                    <xdr:col>3</xdr:col>
                    <xdr:colOff>295275</xdr:colOff>
                    <xdr:row>29</xdr:row>
                    <xdr:rowOff>76200</xdr:rowOff>
                  </to>
                </anchor>
              </controlPr>
            </control>
          </mc:Choice>
        </mc:AlternateContent>
        <mc:AlternateContent xmlns:mc="http://schemas.openxmlformats.org/markup-compatibility/2006">
          <mc:Choice Requires="x14">
            <control shapeId="23598" r:id="rId48" name="Check Box 46">
              <controlPr defaultSize="0" autoFill="0" autoLine="0" autoPict="0">
                <anchor moveWithCells="1">
                  <from>
                    <xdr:col>1</xdr:col>
                    <xdr:colOff>866775</xdr:colOff>
                    <xdr:row>24</xdr:row>
                    <xdr:rowOff>104775</xdr:rowOff>
                  </from>
                  <to>
                    <xdr:col>2</xdr:col>
                    <xdr:colOff>123825</xdr:colOff>
                    <xdr:row>26</xdr:row>
                    <xdr:rowOff>66675</xdr:rowOff>
                  </to>
                </anchor>
              </controlPr>
            </control>
          </mc:Choice>
        </mc:AlternateContent>
        <mc:AlternateContent xmlns:mc="http://schemas.openxmlformats.org/markup-compatibility/2006">
          <mc:Choice Requires="x14">
            <control shapeId="23599" r:id="rId49" name="Check Box 47">
              <controlPr defaultSize="0" autoFill="0" autoLine="0" autoPict="0">
                <anchor moveWithCells="1">
                  <from>
                    <xdr:col>2</xdr:col>
                    <xdr:colOff>838200</xdr:colOff>
                    <xdr:row>24</xdr:row>
                    <xdr:rowOff>104775</xdr:rowOff>
                  </from>
                  <to>
                    <xdr:col>3</xdr:col>
                    <xdr:colOff>295275</xdr:colOff>
                    <xdr:row>26</xdr:row>
                    <xdr:rowOff>76200</xdr:rowOff>
                  </to>
                </anchor>
              </controlPr>
            </control>
          </mc:Choice>
        </mc:AlternateContent>
        <mc:AlternateContent xmlns:mc="http://schemas.openxmlformats.org/markup-compatibility/2006">
          <mc:Choice Requires="x14">
            <control shapeId="23600" r:id="rId50" name="Check Box 48">
              <controlPr defaultSize="0" autoFill="0" autoLine="0" autoPict="0">
                <anchor moveWithCells="1">
                  <from>
                    <xdr:col>3</xdr:col>
                    <xdr:colOff>409575</xdr:colOff>
                    <xdr:row>57</xdr:row>
                    <xdr:rowOff>47625</xdr:rowOff>
                  </from>
                  <to>
                    <xdr:col>4</xdr:col>
                    <xdr:colOff>85725</xdr:colOff>
                    <xdr:row>58</xdr:row>
                    <xdr:rowOff>0</xdr:rowOff>
                  </to>
                </anchor>
              </controlPr>
            </control>
          </mc:Choice>
        </mc:AlternateContent>
        <mc:AlternateContent xmlns:mc="http://schemas.openxmlformats.org/markup-compatibility/2006">
          <mc:Choice Requires="x14">
            <control shapeId="23601" r:id="rId51" name="Check Box 49">
              <controlPr defaultSize="0" autoFill="0" autoLine="0" autoPict="0">
                <anchor moveWithCells="1">
                  <from>
                    <xdr:col>3</xdr:col>
                    <xdr:colOff>409575</xdr:colOff>
                    <xdr:row>58</xdr:row>
                    <xdr:rowOff>47625</xdr:rowOff>
                  </from>
                  <to>
                    <xdr:col>4</xdr:col>
                    <xdr:colOff>85725</xdr:colOff>
                    <xdr:row>58</xdr:row>
                    <xdr:rowOff>333375</xdr:rowOff>
                  </to>
                </anchor>
              </controlPr>
            </control>
          </mc:Choice>
        </mc:AlternateContent>
        <mc:AlternateContent xmlns:mc="http://schemas.openxmlformats.org/markup-compatibility/2006">
          <mc:Choice Requires="x14">
            <control shapeId="23602" r:id="rId52" name="Check Box 50">
              <controlPr defaultSize="0" autoFill="0" autoLine="0" autoPict="0">
                <anchor moveWithCells="1">
                  <from>
                    <xdr:col>3</xdr:col>
                    <xdr:colOff>409575</xdr:colOff>
                    <xdr:row>59</xdr:row>
                    <xdr:rowOff>47625</xdr:rowOff>
                  </from>
                  <to>
                    <xdr:col>4</xdr:col>
                    <xdr:colOff>85725</xdr:colOff>
                    <xdr:row>60</xdr:row>
                    <xdr:rowOff>0</xdr:rowOff>
                  </to>
                </anchor>
              </controlPr>
            </control>
          </mc:Choice>
        </mc:AlternateContent>
        <mc:AlternateContent xmlns:mc="http://schemas.openxmlformats.org/markup-compatibility/2006">
          <mc:Choice Requires="x14">
            <control shapeId="23603" r:id="rId53" name="Check Box 51">
              <controlPr defaultSize="0" autoFill="0" autoLine="0" autoPict="0">
                <anchor moveWithCells="1">
                  <from>
                    <xdr:col>3</xdr:col>
                    <xdr:colOff>409575</xdr:colOff>
                    <xdr:row>60</xdr:row>
                    <xdr:rowOff>47625</xdr:rowOff>
                  </from>
                  <to>
                    <xdr:col>4</xdr:col>
                    <xdr:colOff>85725</xdr:colOff>
                    <xdr:row>61</xdr:row>
                    <xdr:rowOff>0</xdr:rowOff>
                  </to>
                </anchor>
              </controlPr>
            </control>
          </mc:Choice>
        </mc:AlternateContent>
        <mc:AlternateContent xmlns:mc="http://schemas.openxmlformats.org/markup-compatibility/2006">
          <mc:Choice Requires="x14">
            <control shapeId="23604" r:id="rId54" name="Check Box 52">
              <controlPr defaultSize="0" autoFill="0" autoLine="0" autoPict="0">
                <anchor moveWithCells="1">
                  <from>
                    <xdr:col>3</xdr:col>
                    <xdr:colOff>409575</xdr:colOff>
                    <xdr:row>61</xdr:row>
                    <xdr:rowOff>47625</xdr:rowOff>
                  </from>
                  <to>
                    <xdr:col>4</xdr:col>
                    <xdr:colOff>85725</xdr:colOff>
                    <xdr:row>62</xdr:row>
                    <xdr:rowOff>0</xdr:rowOff>
                  </to>
                </anchor>
              </controlPr>
            </control>
          </mc:Choice>
        </mc:AlternateContent>
        <mc:AlternateContent xmlns:mc="http://schemas.openxmlformats.org/markup-compatibility/2006">
          <mc:Choice Requires="x14">
            <control shapeId="23605" r:id="rId55" name="Check Box 53">
              <controlPr defaultSize="0" autoFill="0" autoLine="0" autoPict="0">
                <anchor moveWithCells="1">
                  <from>
                    <xdr:col>3</xdr:col>
                    <xdr:colOff>409575</xdr:colOff>
                    <xdr:row>62</xdr:row>
                    <xdr:rowOff>47625</xdr:rowOff>
                  </from>
                  <to>
                    <xdr:col>4</xdr:col>
                    <xdr:colOff>85725</xdr:colOff>
                    <xdr:row>63</xdr:row>
                    <xdr:rowOff>0</xdr:rowOff>
                  </to>
                </anchor>
              </controlPr>
            </control>
          </mc:Choice>
        </mc:AlternateContent>
        <mc:AlternateContent xmlns:mc="http://schemas.openxmlformats.org/markup-compatibility/2006">
          <mc:Choice Requires="x14">
            <control shapeId="23606" r:id="rId56" name="Check Box 54">
              <controlPr defaultSize="0" autoFill="0" autoLine="0" autoPict="0">
                <anchor moveWithCells="1">
                  <from>
                    <xdr:col>3</xdr:col>
                    <xdr:colOff>409575</xdr:colOff>
                    <xdr:row>63</xdr:row>
                    <xdr:rowOff>47625</xdr:rowOff>
                  </from>
                  <to>
                    <xdr:col>4</xdr:col>
                    <xdr:colOff>85725</xdr:colOff>
                    <xdr:row>64</xdr:row>
                    <xdr:rowOff>0</xdr:rowOff>
                  </to>
                </anchor>
              </controlPr>
            </control>
          </mc:Choice>
        </mc:AlternateContent>
        <mc:AlternateContent xmlns:mc="http://schemas.openxmlformats.org/markup-compatibility/2006">
          <mc:Choice Requires="x14">
            <control shapeId="23607" r:id="rId57" name="Check Box 55">
              <controlPr defaultSize="0" autoFill="0" autoLine="0" autoPict="0">
                <anchor moveWithCells="1">
                  <from>
                    <xdr:col>3</xdr:col>
                    <xdr:colOff>409575</xdr:colOff>
                    <xdr:row>64</xdr:row>
                    <xdr:rowOff>47625</xdr:rowOff>
                  </from>
                  <to>
                    <xdr:col>4</xdr:col>
                    <xdr:colOff>85725</xdr:colOff>
                    <xdr:row>65</xdr:row>
                    <xdr:rowOff>0</xdr:rowOff>
                  </to>
                </anchor>
              </controlPr>
            </control>
          </mc:Choice>
        </mc:AlternateContent>
        <mc:AlternateContent xmlns:mc="http://schemas.openxmlformats.org/markup-compatibility/2006">
          <mc:Choice Requires="x14">
            <control shapeId="23608" r:id="rId58" name="Check Box 56">
              <controlPr defaultSize="0" autoFill="0" autoLine="0" autoPict="0">
                <anchor moveWithCells="1">
                  <from>
                    <xdr:col>2</xdr:col>
                    <xdr:colOff>409575</xdr:colOff>
                    <xdr:row>47</xdr:row>
                    <xdr:rowOff>952500</xdr:rowOff>
                  </from>
                  <to>
                    <xdr:col>2</xdr:col>
                    <xdr:colOff>942975</xdr:colOff>
                    <xdr:row>49</xdr:row>
                    <xdr:rowOff>28575</xdr:rowOff>
                  </to>
                </anchor>
              </controlPr>
            </control>
          </mc:Choice>
        </mc:AlternateContent>
        <mc:AlternateContent xmlns:mc="http://schemas.openxmlformats.org/markup-compatibility/2006">
          <mc:Choice Requires="x14">
            <control shapeId="23609" r:id="rId59" name="Check Box 57">
              <controlPr defaultSize="0" autoFill="0" autoLine="0" autoPict="0">
                <anchor moveWithCells="1">
                  <from>
                    <xdr:col>4</xdr:col>
                    <xdr:colOff>295275</xdr:colOff>
                    <xdr:row>47</xdr:row>
                    <xdr:rowOff>962025</xdr:rowOff>
                  </from>
                  <to>
                    <xdr:col>4</xdr:col>
                    <xdr:colOff>819150</xdr:colOff>
                    <xdr:row>49</xdr:row>
                    <xdr:rowOff>28575</xdr:rowOff>
                  </to>
                </anchor>
              </controlPr>
            </control>
          </mc:Choice>
        </mc:AlternateContent>
        <mc:AlternateContent xmlns:mc="http://schemas.openxmlformats.org/markup-compatibility/2006">
          <mc:Choice Requires="x14">
            <control shapeId="23610" r:id="rId60" name="Check Box 58">
              <controlPr defaultSize="0" autoFill="0" autoLine="0" autoPict="0">
                <anchor moveWithCells="1">
                  <from>
                    <xdr:col>3</xdr:col>
                    <xdr:colOff>352425</xdr:colOff>
                    <xdr:row>47</xdr:row>
                    <xdr:rowOff>952500</xdr:rowOff>
                  </from>
                  <to>
                    <xdr:col>4</xdr:col>
                    <xdr:colOff>47625</xdr:colOff>
                    <xdr:row>49</xdr:row>
                    <xdr:rowOff>38100</xdr:rowOff>
                  </to>
                </anchor>
              </controlPr>
            </control>
          </mc:Choice>
        </mc:AlternateContent>
        <mc:AlternateContent xmlns:mc="http://schemas.openxmlformats.org/markup-compatibility/2006">
          <mc:Choice Requires="x14">
            <control shapeId="23611" r:id="rId61" name="Check Box 59">
              <controlPr defaultSize="0" autoFill="0" autoLine="0" autoPict="0">
                <anchor moveWithCells="1">
                  <from>
                    <xdr:col>2</xdr:col>
                    <xdr:colOff>409575</xdr:colOff>
                    <xdr:row>49</xdr:row>
                    <xdr:rowOff>0</xdr:rowOff>
                  </from>
                  <to>
                    <xdr:col>2</xdr:col>
                    <xdr:colOff>923925</xdr:colOff>
                    <xdr:row>50</xdr:row>
                    <xdr:rowOff>0</xdr:rowOff>
                  </to>
                </anchor>
              </controlPr>
            </control>
          </mc:Choice>
        </mc:AlternateContent>
        <mc:AlternateContent xmlns:mc="http://schemas.openxmlformats.org/markup-compatibility/2006">
          <mc:Choice Requires="x14">
            <control shapeId="23612" r:id="rId62" name="Check Box 60">
              <controlPr defaultSize="0" autoFill="0" autoLine="0" autoPict="0">
                <anchor moveWithCells="1">
                  <from>
                    <xdr:col>4</xdr:col>
                    <xdr:colOff>295275</xdr:colOff>
                    <xdr:row>48</xdr:row>
                    <xdr:rowOff>962025</xdr:rowOff>
                  </from>
                  <to>
                    <xdr:col>4</xdr:col>
                    <xdr:colOff>819150</xdr:colOff>
                    <xdr:row>50</xdr:row>
                    <xdr:rowOff>0</xdr:rowOff>
                  </to>
                </anchor>
              </controlPr>
            </control>
          </mc:Choice>
        </mc:AlternateContent>
        <mc:AlternateContent xmlns:mc="http://schemas.openxmlformats.org/markup-compatibility/2006">
          <mc:Choice Requires="x14">
            <control shapeId="23613" r:id="rId63" name="Check Box 61">
              <controlPr defaultSize="0" autoFill="0" autoLine="0" autoPict="0">
                <anchor moveWithCells="1">
                  <from>
                    <xdr:col>3</xdr:col>
                    <xdr:colOff>352425</xdr:colOff>
                    <xdr:row>49</xdr:row>
                    <xdr:rowOff>0</xdr:rowOff>
                  </from>
                  <to>
                    <xdr:col>4</xdr:col>
                    <xdr:colOff>38100</xdr:colOff>
                    <xdr:row>50</xdr:row>
                    <xdr:rowOff>28575</xdr:rowOff>
                  </to>
                </anchor>
              </controlPr>
            </control>
          </mc:Choice>
        </mc:AlternateContent>
        <mc:AlternateContent xmlns:mc="http://schemas.openxmlformats.org/markup-compatibility/2006">
          <mc:Choice Requires="x14">
            <control shapeId="23614" r:id="rId64" name="Check Box 62">
              <controlPr defaultSize="0" autoFill="0" autoLine="0" autoPict="0">
                <anchor moveWithCells="1">
                  <from>
                    <xdr:col>1</xdr:col>
                    <xdr:colOff>857250</xdr:colOff>
                    <xdr:row>30</xdr:row>
                    <xdr:rowOff>142875</xdr:rowOff>
                  </from>
                  <to>
                    <xdr:col>2</xdr:col>
                    <xdr:colOff>133350</xdr:colOff>
                    <xdr:row>32</xdr:row>
                    <xdr:rowOff>47625</xdr:rowOff>
                  </to>
                </anchor>
              </controlPr>
            </control>
          </mc:Choice>
        </mc:AlternateContent>
        <mc:AlternateContent xmlns:mc="http://schemas.openxmlformats.org/markup-compatibility/2006">
          <mc:Choice Requires="x14">
            <control shapeId="23616" r:id="rId65" name="Check Box 64">
              <controlPr defaultSize="0" autoFill="0" autoLine="0" autoPict="0">
                <anchor moveWithCells="1">
                  <from>
                    <xdr:col>4</xdr:col>
                    <xdr:colOff>485775</xdr:colOff>
                    <xdr:row>30</xdr:row>
                    <xdr:rowOff>152400</xdr:rowOff>
                  </from>
                  <to>
                    <xdr:col>5</xdr:col>
                    <xdr:colOff>28575</xdr:colOff>
                    <xdr:row>32</xdr:row>
                    <xdr:rowOff>28575</xdr:rowOff>
                  </to>
                </anchor>
              </controlPr>
            </control>
          </mc:Choice>
        </mc:AlternateContent>
        <mc:AlternateContent xmlns:mc="http://schemas.openxmlformats.org/markup-compatibility/2006">
          <mc:Choice Requires="x14">
            <control shapeId="23619" r:id="rId66" name="Check Box 67">
              <controlPr defaultSize="0" autoFill="0" autoLine="0" autoPict="0">
                <anchor moveWithCells="1">
                  <from>
                    <xdr:col>10</xdr:col>
                    <xdr:colOff>504825</xdr:colOff>
                    <xdr:row>19</xdr:row>
                    <xdr:rowOff>133350</xdr:rowOff>
                  </from>
                  <to>
                    <xdr:col>11</xdr:col>
                    <xdr:colOff>133350</xdr:colOff>
                    <xdr:row>20</xdr:row>
                    <xdr:rowOff>19050</xdr:rowOff>
                  </to>
                </anchor>
              </controlPr>
            </control>
          </mc:Choice>
        </mc:AlternateContent>
        <mc:AlternateContent xmlns:mc="http://schemas.openxmlformats.org/markup-compatibility/2006">
          <mc:Choice Requires="x14">
            <control shapeId="23620" r:id="rId67" name="Check Box 68">
              <controlPr defaultSize="0" autoFill="0" autoLine="0" autoPict="0">
                <anchor moveWithCells="1">
                  <from>
                    <xdr:col>6</xdr:col>
                    <xdr:colOff>561975</xdr:colOff>
                    <xdr:row>30</xdr:row>
                    <xdr:rowOff>161925</xdr:rowOff>
                  </from>
                  <to>
                    <xdr:col>7</xdr:col>
                    <xdr:colOff>152400</xdr:colOff>
                    <xdr:row>32</xdr:row>
                    <xdr:rowOff>47625</xdr:rowOff>
                  </to>
                </anchor>
              </controlPr>
            </control>
          </mc:Choice>
        </mc:AlternateContent>
        <mc:AlternateContent xmlns:mc="http://schemas.openxmlformats.org/markup-compatibility/2006">
          <mc:Choice Requires="x14">
            <control shapeId="23621" r:id="rId68" name="Check Box 69">
              <controlPr defaultSize="0" autoFill="0" autoLine="0" autoPict="0">
                <anchor moveWithCells="1">
                  <from>
                    <xdr:col>9</xdr:col>
                    <xdr:colOff>657225</xdr:colOff>
                    <xdr:row>30</xdr:row>
                    <xdr:rowOff>152400</xdr:rowOff>
                  </from>
                  <to>
                    <xdr:col>10</xdr:col>
                    <xdr:colOff>266700</xdr:colOff>
                    <xdr:row>32</xdr:row>
                    <xdr:rowOff>38100</xdr:rowOff>
                  </to>
                </anchor>
              </controlPr>
            </control>
          </mc:Choice>
        </mc:AlternateContent>
        <mc:AlternateContent xmlns:mc="http://schemas.openxmlformats.org/markup-compatibility/2006">
          <mc:Choice Requires="x14">
            <control shapeId="23622" r:id="rId69" name="Check Box 70">
              <controlPr defaultSize="0" autoFill="0" autoLine="0" autoPict="0">
                <anchor moveWithCells="1">
                  <from>
                    <xdr:col>6</xdr:col>
                    <xdr:colOff>571500</xdr:colOff>
                    <xdr:row>38</xdr:row>
                    <xdr:rowOff>133350</xdr:rowOff>
                  </from>
                  <to>
                    <xdr:col>7</xdr:col>
                    <xdr:colOff>266700</xdr:colOff>
                    <xdr:row>40</xdr:row>
                    <xdr:rowOff>19050</xdr:rowOff>
                  </to>
                </anchor>
              </controlPr>
            </control>
          </mc:Choice>
        </mc:AlternateContent>
        <mc:AlternateContent xmlns:mc="http://schemas.openxmlformats.org/markup-compatibility/2006">
          <mc:Choice Requires="x14">
            <control shapeId="23623" r:id="rId70" name="Check Box 71">
              <controlPr defaultSize="0" autoFill="0" autoLine="0" autoPict="0">
                <anchor moveWithCells="1">
                  <from>
                    <xdr:col>8</xdr:col>
                    <xdr:colOff>476250</xdr:colOff>
                    <xdr:row>38</xdr:row>
                    <xdr:rowOff>152400</xdr:rowOff>
                  </from>
                  <to>
                    <xdr:col>9</xdr:col>
                    <xdr:colOff>238125</xdr:colOff>
                    <xdr:row>40</xdr:row>
                    <xdr:rowOff>38100</xdr:rowOff>
                  </to>
                </anchor>
              </controlPr>
            </control>
          </mc:Choice>
        </mc:AlternateContent>
        <mc:AlternateContent xmlns:mc="http://schemas.openxmlformats.org/markup-compatibility/2006">
          <mc:Choice Requires="x14">
            <control shapeId="23624" r:id="rId71" name="Check Box 72">
              <controlPr defaultSize="0" autoFill="0" autoLine="0" autoPict="0">
                <anchor moveWithCells="1">
                  <from>
                    <xdr:col>1</xdr:col>
                    <xdr:colOff>1000125</xdr:colOff>
                    <xdr:row>51</xdr:row>
                    <xdr:rowOff>142875</xdr:rowOff>
                  </from>
                  <to>
                    <xdr:col>2</xdr:col>
                    <xdr:colOff>152400</xdr:colOff>
                    <xdr:row>53</xdr:row>
                    <xdr:rowOff>28575</xdr:rowOff>
                  </to>
                </anchor>
              </controlPr>
            </control>
          </mc:Choice>
        </mc:AlternateContent>
        <mc:AlternateContent xmlns:mc="http://schemas.openxmlformats.org/markup-compatibility/2006">
          <mc:Choice Requires="x14">
            <control shapeId="23626" r:id="rId72" name="Check Box 74">
              <controlPr defaultSize="0" autoFill="0" autoLine="0" autoPict="0">
                <anchor moveWithCells="1">
                  <from>
                    <xdr:col>3</xdr:col>
                    <xdr:colOff>504825</xdr:colOff>
                    <xdr:row>51</xdr:row>
                    <xdr:rowOff>123825</xdr:rowOff>
                  </from>
                  <to>
                    <xdr:col>4</xdr:col>
                    <xdr:colOff>152400</xdr:colOff>
                    <xdr:row>53</xdr:row>
                    <xdr:rowOff>9525</xdr:rowOff>
                  </to>
                </anchor>
              </controlPr>
            </control>
          </mc:Choice>
        </mc:AlternateContent>
        <mc:AlternateContent xmlns:mc="http://schemas.openxmlformats.org/markup-compatibility/2006">
          <mc:Choice Requires="x14">
            <control shapeId="23627" r:id="rId73" name="Check Box 75">
              <controlPr defaultSize="0" autoFill="0" autoLine="0" autoPict="0">
                <anchor moveWithCells="1">
                  <from>
                    <xdr:col>5</xdr:col>
                    <xdr:colOff>904875</xdr:colOff>
                    <xdr:row>51</xdr:row>
                    <xdr:rowOff>142875</xdr:rowOff>
                  </from>
                  <to>
                    <xdr:col>6</xdr:col>
                    <xdr:colOff>257175</xdr:colOff>
                    <xdr:row>53</xdr:row>
                    <xdr:rowOff>28575</xdr:rowOff>
                  </to>
                </anchor>
              </controlPr>
            </control>
          </mc:Choice>
        </mc:AlternateContent>
        <mc:AlternateContent xmlns:mc="http://schemas.openxmlformats.org/markup-compatibility/2006">
          <mc:Choice Requires="x14">
            <control shapeId="23630" r:id="rId74" name="Check Box 78">
              <controlPr defaultSize="0" autoFill="0" autoLine="0" autoPict="0">
                <anchor moveWithCells="1">
                  <from>
                    <xdr:col>1</xdr:col>
                    <xdr:colOff>981075</xdr:colOff>
                    <xdr:row>73</xdr:row>
                    <xdr:rowOff>104775</xdr:rowOff>
                  </from>
                  <to>
                    <xdr:col>2</xdr:col>
                    <xdr:colOff>200025</xdr:colOff>
                    <xdr:row>75</xdr:row>
                    <xdr:rowOff>66675</xdr:rowOff>
                  </to>
                </anchor>
              </controlPr>
            </control>
          </mc:Choice>
        </mc:AlternateContent>
        <mc:AlternateContent xmlns:mc="http://schemas.openxmlformats.org/markup-compatibility/2006">
          <mc:Choice Requires="x14">
            <control shapeId="23631" r:id="rId75" name="Check Box 79">
              <controlPr defaultSize="0" autoFill="0" autoLine="0" autoPict="0">
                <anchor moveWithCells="1">
                  <from>
                    <xdr:col>4</xdr:col>
                    <xdr:colOff>619125</xdr:colOff>
                    <xdr:row>73</xdr:row>
                    <xdr:rowOff>104775</xdr:rowOff>
                  </from>
                  <to>
                    <xdr:col>5</xdr:col>
                    <xdr:colOff>171450</xdr:colOff>
                    <xdr:row>75</xdr:row>
                    <xdr:rowOff>66675</xdr:rowOff>
                  </to>
                </anchor>
              </controlPr>
            </control>
          </mc:Choice>
        </mc:AlternateContent>
        <mc:AlternateContent xmlns:mc="http://schemas.openxmlformats.org/markup-compatibility/2006">
          <mc:Choice Requires="x14">
            <control shapeId="23632" r:id="rId76" name="Check Box 80">
              <controlPr defaultSize="0" autoFill="0" autoLine="0" autoPict="0">
                <anchor moveWithCells="1">
                  <from>
                    <xdr:col>7</xdr:col>
                    <xdr:colOff>514350</xdr:colOff>
                    <xdr:row>73</xdr:row>
                    <xdr:rowOff>104775</xdr:rowOff>
                  </from>
                  <to>
                    <xdr:col>8</xdr:col>
                    <xdr:colOff>219075</xdr:colOff>
                    <xdr:row>75</xdr:row>
                    <xdr:rowOff>66675</xdr:rowOff>
                  </to>
                </anchor>
              </controlPr>
            </control>
          </mc:Choice>
        </mc:AlternateContent>
        <mc:AlternateContent xmlns:mc="http://schemas.openxmlformats.org/markup-compatibility/2006">
          <mc:Choice Requires="x14">
            <control shapeId="23633" r:id="rId77" name="Check Box 81">
              <controlPr defaultSize="0" autoFill="0" autoLine="0" autoPict="0">
                <anchor moveWithCells="1">
                  <from>
                    <xdr:col>1</xdr:col>
                    <xdr:colOff>1076325</xdr:colOff>
                    <xdr:row>41</xdr:row>
                    <xdr:rowOff>133350</xdr:rowOff>
                  </from>
                  <to>
                    <xdr:col>2</xdr:col>
                    <xdr:colOff>76200</xdr:colOff>
                    <xdr:row>43</xdr:row>
                    <xdr:rowOff>38100</xdr:rowOff>
                  </to>
                </anchor>
              </controlPr>
            </control>
          </mc:Choice>
        </mc:AlternateContent>
        <mc:AlternateContent xmlns:mc="http://schemas.openxmlformats.org/markup-compatibility/2006">
          <mc:Choice Requires="x14">
            <control shapeId="23634" r:id="rId78" name="Check Box 82">
              <controlPr defaultSize="0" autoFill="0" autoLine="0" autoPict="0">
                <anchor moveWithCells="1">
                  <from>
                    <xdr:col>3</xdr:col>
                    <xdr:colOff>571500</xdr:colOff>
                    <xdr:row>41</xdr:row>
                    <xdr:rowOff>142875</xdr:rowOff>
                  </from>
                  <to>
                    <xdr:col>4</xdr:col>
                    <xdr:colOff>57150</xdr:colOff>
                    <xdr:row>43</xdr:row>
                    <xdr:rowOff>9525</xdr:rowOff>
                  </to>
                </anchor>
              </controlPr>
            </control>
          </mc:Choice>
        </mc:AlternateContent>
        <mc:AlternateContent xmlns:mc="http://schemas.openxmlformats.org/markup-compatibility/2006">
          <mc:Choice Requires="x14">
            <control shapeId="23635" r:id="rId79" name="Check Box 83">
              <controlPr defaultSize="0" autoFill="0" autoLine="0" autoPict="0">
                <anchor moveWithCells="1">
                  <from>
                    <xdr:col>1</xdr:col>
                    <xdr:colOff>1057275</xdr:colOff>
                    <xdr:row>69</xdr:row>
                    <xdr:rowOff>0</xdr:rowOff>
                  </from>
                  <to>
                    <xdr:col>1</xdr:col>
                    <xdr:colOff>1285875</xdr:colOff>
                    <xdr:row>70</xdr:row>
                    <xdr:rowOff>38100</xdr:rowOff>
                  </to>
                </anchor>
              </controlPr>
            </control>
          </mc:Choice>
        </mc:AlternateContent>
        <mc:AlternateContent xmlns:mc="http://schemas.openxmlformats.org/markup-compatibility/2006">
          <mc:Choice Requires="x14">
            <control shapeId="23636" r:id="rId80" name="Check Box 84">
              <controlPr defaultSize="0" autoFill="0" autoLine="0" autoPict="0">
                <anchor moveWithCells="1">
                  <from>
                    <xdr:col>3</xdr:col>
                    <xdr:colOff>561975</xdr:colOff>
                    <xdr:row>69</xdr:row>
                    <xdr:rowOff>0</xdr:rowOff>
                  </from>
                  <to>
                    <xdr:col>3</xdr:col>
                    <xdr:colOff>790575</xdr:colOff>
                    <xdr:row>70</xdr:row>
                    <xdr:rowOff>38100</xdr:rowOff>
                  </to>
                </anchor>
              </controlPr>
            </control>
          </mc:Choice>
        </mc:AlternateContent>
        <mc:AlternateContent xmlns:mc="http://schemas.openxmlformats.org/markup-compatibility/2006">
          <mc:Choice Requires="x14">
            <control shapeId="23637" r:id="rId81" name="Check Box 85">
              <controlPr defaultSize="0" autoFill="0" autoLine="0" autoPict="0">
                <anchor moveWithCells="1">
                  <from>
                    <xdr:col>5</xdr:col>
                    <xdr:colOff>790575</xdr:colOff>
                    <xdr:row>69</xdr:row>
                    <xdr:rowOff>0</xdr:rowOff>
                  </from>
                  <to>
                    <xdr:col>6</xdr:col>
                    <xdr:colOff>0</xdr:colOff>
                    <xdr:row>70</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4"/>
  <sheetViews>
    <sheetView workbookViewId="0">
      <selection activeCell="C54" sqref="C54:F54"/>
    </sheetView>
  </sheetViews>
  <sheetFormatPr defaultColWidth="8.85546875" defaultRowHeight="12.75" x14ac:dyDescent="0.2"/>
  <cols>
    <col min="2" max="2" width="9.140625" customWidth="1"/>
    <col min="3" max="3" width="16.140625" customWidth="1"/>
    <col min="4" max="4" width="12.42578125" customWidth="1"/>
    <col min="5" max="5" width="11" customWidth="1"/>
    <col min="6" max="6" width="18.42578125" customWidth="1"/>
    <col min="7" max="8" width="12.28515625" customWidth="1"/>
  </cols>
  <sheetData>
    <row r="1" spans="1:8" x14ac:dyDescent="0.2">
      <c r="A1">
        <v>54</v>
      </c>
      <c r="B1">
        <v>8</v>
      </c>
    </row>
    <row r="5" spans="1:8" ht="13.5" thickBot="1" x14ac:dyDescent="0.25"/>
    <row r="6" spans="1:8" ht="13.5" thickBot="1" x14ac:dyDescent="0.25">
      <c r="B6" s="299"/>
      <c r="C6" s="300"/>
      <c r="D6" s="32"/>
      <c r="E6" s="32"/>
      <c r="F6" s="38"/>
      <c r="G6" s="38"/>
      <c r="H6" s="33"/>
    </row>
    <row r="45" spans="3:6" ht="13.5" thickBot="1" x14ac:dyDescent="0.25">
      <c r="C45" s="57"/>
      <c r="D45" s="57"/>
      <c r="E45" s="57"/>
      <c r="F45" s="58"/>
    </row>
    <row r="54" spans="3:6" ht="13.5" thickBot="1" x14ac:dyDescent="0.25">
      <c r="C54" s="57"/>
      <c r="D54" s="57"/>
      <c r="E54" s="59"/>
      <c r="F54" s="60"/>
    </row>
  </sheetData>
  <mergeCells count="1">
    <mergeCell ref="B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6" tint="0.59999389629810485"/>
  </sheetPr>
  <dimension ref="A1:X72"/>
  <sheetViews>
    <sheetView showGridLines="0" topLeftCell="A7" zoomScaleNormal="100" workbookViewId="0">
      <selection activeCell="K1" sqref="K1:XFD1048576"/>
    </sheetView>
  </sheetViews>
  <sheetFormatPr defaultColWidth="0" defaultRowHeight="0" customHeight="1" zeroHeight="1" x14ac:dyDescent="0.2"/>
  <cols>
    <col min="1" max="1" width="4.7109375" customWidth="1"/>
    <col min="2" max="2" width="9.140625" customWidth="1"/>
    <col min="3" max="3" width="20" customWidth="1"/>
    <col min="4" max="8" width="15.7109375" customWidth="1"/>
    <col min="9" max="10" width="9.140625" customWidth="1"/>
    <col min="11" max="13" width="9.140625" hidden="1" customWidth="1"/>
    <col min="14" max="14" width="21.140625" hidden="1" customWidth="1"/>
    <col min="15" max="17" width="9.140625" hidden="1" customWidth="1"/>
    <col min="18" max="18" width="14.42578125" hidden="1" customWidth="1"/>
    <col min="19" max="19" width="13.140625" hidden="1" customWidth="1"/>
    <col min="20" max="20" width="9.140625" hidden="1" customWidth="1"/>
    <col min="21" max="24" width="0" hidden="1" customWidth="1"/>
    <col min="25" max="16384" width="9.140625" hidden="1"/>
  </cols>
  <sheetData>
    <row r="1" spans="2:24" ht="12.75" x14ac:dyDescent="0.2"/>
    <row r="2" spans="2:24" ht="20.25" x14ac:dyDescent="0.3">
      <c r="B2" s="4" t="s">
        <v>242</v>
      </c>
    </row>
    <row r="3" spans="2:24" ht="12.75" x14ac:dyDescent="0.2">
      <c r="B3" s="37"/>
    </row>
    <row r="4" spans="2:24" ht="12.75" x14ac:dyDescent="0.2">
      <c r="B4" s="83"/>
      <c r="C4" s="18" t="s">
        <v>250</v>
      </c>
    </row>
    <row r="5" spans="2:24" ht="79.5" customHeight="1" thickBot="1" x14ac:dyDescent="0.25">
      <c r="B5" s="18"/>
      <c r="C5" s="18"/>
      <c r="D5" s="8" t="s">
        <v>16</v>
      </c>
      <c r="E5" s="8" t="s">
        <v>15</v>
      </c>
      <c r="F5" s="9" t="s">
        <v>14</v>
      </c>
      <c r="G5" s="9" t="s">
        <v>310</v>
      </c>
      <c r="H5" s="9" t="s">
        <v>12</v>
      </c>
      <c r="O5" s="8" t="s">
        <v>16</v>
      </c>
      <c r="P5" s="8" t="s">
        <v>15</v>
      </c>
      <c r="Q5" s="9" t="s">
        <v>14</v>
      </c>
      <c r="R5" s="9" t="s">
        <v>13</v>
      </c>
      <c r="S5" s="9" t="s">
        <v>12</v>
      </c>
    </row>
    <row r="6" spans="2:24" ht="30" customHeight="1" thickBot="1" x14ac:dyDescent="0.25">
      <c r="B6" s="294" t="s">
        <v>251</v>
      </c>
      <c r="C6" s="295"/>
      <c r="D6" s="295"/>
      <c r="E6" s="295"/>
      <c r="F6" s="295"/>
      <c r="G6" s="295"/>
      <c r="H6" s="295"/>
      <c r="N6" s="287" t="s">
        <v>251</v>
      </c>
      <c r="O6" s="288"/>
      <c r="P6" s="288"/>
      <c r="Q6" s="288"/>
      <c r="R6" s="288"/>
      <c r="S6" s="289"/>
      <c r="T6" s="3">
        <f>SUM(T7,T12,T25,T34)</f>
        <v>0</v>
      </c>
      <c r="U6" s="3">
        <f>SUM(U7,U12,U25,U34)</f>
        <v>0</v>
      </c>
      <c r="V6" s="3">
        <f>SUM(V7,V12,V25,V34)</f>
        <v>0</v>
      </c>
      <c r="W6" s="3">
        <f>SUM(W7,W12,W25,W34)</f>
        <v>0</v>
      </c>
      <c r="X6" s="3">
        <f>SUM(X7,X12,X25,X34)</f>
        <v>0</v>
      </c>
    </row>
    <row r="7" spans="2:24" ht="30" customHeight="1" thickBot="1" x14ac:dyDescent="0.25">
      <c r="B7" s="290" t="s">
        <v>266</v>
      </c>
      <c r="C7" s="291"/>
      <c r="D7" s="84"/>
      <c r="E7" s="84"/>
      <c r="F7" s="84"/>
      <c r="G7" s="84"/>
      <c r="H7" s="84"/>
      <c r="N7" s="15" t="s">
        <v>239</v>
      </c>
      <c r="O7" s="15" t="b">
        <v>0</v>
      </c>
      <c r="P7" s="15" t="b">
        <v>0</v>
      </c>
      <c r="Q7" s="15" t="b">
        <v>0</v>
      </c>
      <c r="R7" s="15" t="b">
        <v>0</v>
      </c>
      <c r="S7" s="15" t="b">
        <v>0</v>
      </c>
      <c r="T7" s="3">
        <f>COUNTIF(O8:O11, "TRUE")</f>
        <v>0</v>
      </c>
      <c r="U7" s="3">
        <f>COUNTIF(P8:P11, "TRUE")</f>
        <v>0</v>
      </c>
      <c r="V7" s="3">
        <f>COUNTIF(Q8:Q11, "TRUE")</f>
        <v>0</v>
      </c>
      <c r="W7" s="3">
        <f>COUNTIF(R8:R11, "TRUE")</f>
        <v>0</v>
      </c>
      <c r="X7" s="3">
        <f>COUNTIF(S8:S11, "TRUE")</f>
        <v>0</v>
      </c>
    </row>
    <row r="8" spans="2:24" ht="30" customHeight="1" thickBot="1" x14ac:dyDescent="0.25">
      <c r="B8" s="104" t="s">
        <v>18</v>
      </c>
      <c r="C8" s="105"/>
      <c r="D8" s="20"/>
      <c r="E8" s="20"/>
      <c r="F8" s="20"/>
      <c r="G8" s="20"/>
      <c r="H8" s="20"/>
      <c r="N8" s="16" t="s">
        <v>18</v>
      </c>
      <c r="O8" s="17" t="b">
        <v>0</v>
      </c>
      <c r="P8" s="17" t="b">
        <v>0</v>
      </c>
      <c r="Q8" s="17" t="b">
        <v>0</v>
      </c>
      <c r="R8" s="17" t="b">
        <v>0</v>
      </c>
      <c r="S8" s="17" t="b">
        <v>0</v>
      </c>
    </row>
    <row r="9" spans="2:24" ht="30" customHeight="1" thickBot="1" x14ac:dyDescent="0.25">
      <c r="B9" s="104" t="s">
        <v>17</v>
      </c>
      <c r="C9" s="105"/>
      <c r="D9" s="20"/>
      <c r="E9" s="20"/>
      <c r="F9" s="20"/>
      <c r="G9" s="20"/>
      <c r="H9" s="20"/>
      <c r="N9" s="16" t="s">
        <v>17</v>
      </c>
      <c r="O9" s="17" t="b">
        <v>0</v>
      </c>
      <c r="P9" s="17" t="b">
        <v>0</v>
      </c>
      <c r="Q9" s="17" t="b">
        <v>0</v>
      </c>
      <c r="R9" s="17" t="b">
        <v>0</v>
      </c>
      <c r="S9" s="17" t="b">
        <v>0</v>
      </c>
    </row>
    <row r="10" spans="2:24" ht="30" customHeight="1" thickBot="1" x14ac:dyDescent="0.25">
      <c r="B10" s="103" t="s">
        <v>40</v>
      </c>
      <c r="C10" s="106"/>
      <c r="D10" s="81"/>
      <c r="E10" s="81"/>
      <c r="F10" s="81"/>
      <c r="G10" s="81"/>
      <c r="H10" s="81"/>
      <c r="N10" s="16" t="s">
        <v>40</v>
      </c>
      <c r="O10" s="17" t="b">
        <v>0</v>
      </c>
      <c r="P10" s="17" t="b">
        <v>0</v>
      </c>
      <c r="Q10" s="17" t="b">
        <v>0</v>
      </c>
      <c r="R10" s="17" t="b">
        <v>0</v>
      </c>
      <c r="S10" s="17" t="b">
        <v>0</v>
      </c>
    </row>
    <row r="11" spans="2:24" ht="30" customHeight="1" thickBot="1" x14ac:dyDescent="0.25">
      <c r="B11" s="103" t="s">
        <v>42</v>
      </c>
      <c r="C11" s="106"/>
      <c r="D11" s="81"/>
      <c r="E11" s="81"/>
      <c r="F11" s="81"/>
      <c r="G11" s="81"/>
      <c r="H11" s="81"/>
      <c r="N11" s="16" t="s">
        <v>42</v>
      </c>
      <c r="O11" s="17" t="b">
        <v>0</v>
      </c>
      <c r="P11" s="17" t="b">
        <v>0</v>
      </c>
      <c r="Q11" s="17" t="b">
        <v>0</v>
      </c>
      <c r="R11" s="17" t="b">
        <v>0</v>
      </c>
      <c r="S11" s="17" t="b">
        <v>0</v>
      </c>
    </row>
    <row r="12" spans="2:24" ht="30" customHeight="1" thickBot="1" x14ac:dyDescent="0.25">
      <c r="B12" s="292" t="s">
        <v>267</v>
      </c>
      <c r="C12" s="293"/>
      <c r="D12" s="38"/>
      <c r="E12" s="38"/>
      <c r="F12" s="38"/>
      <c r="G12" s="38"/>
      <c r="H12" s="38"/>
      <c r="N12" s="15" t="s">
        <v>179</v>
      </c>
      <c r="O12" s="15" t="b">
        <v>0</v>
      </c>
      <c r="P12" s="15" t="b">
        <v>0</v>
      </c>
      <c r="Q12" s="15" t="b">
        <v>0</v>
      </c>
      <c r="R12" s="15" t="b">
        <v>0</v>
      </c>
      <c r="S12" s="15" t="b">
        <v>0</v>
      </c>
      <c r="T12" s="3">
        <f>COUNTIF(O13:O24, "TRUE")</f>
        <v>0</v>
      </c>
      <c r="U12" s="3">
        <f>COUNTIF(P13:P24, "TRUE")</f>
        <v>0</v>
      </c>
      <c r="V12" s="3">
        <f>COUNTIF(Q13:Q24, "TRUE")</f>
        <v>0</v>
      </c>
      <c r="W12" s="3">
        <f>COUNTIF(R13:R24, "TRUE")</f>
        <v>0</v>
      </c>
      <c r="X12" s="3">
        <f>COUNTIF(S13:S24, "TRUE")</f>
        <v>0</v>
      </c>
    </row>
    <row r="13" spans="2:24" ht="30" customHeight="1" thickBot="1" x14ac:dyDescent="0.25">
      <c r="B13" s="104" t="s">
        <v>11</v>
      </c>
      <c r="C13" s="105"/>
      <c r="D13" s="19"/>
      <c r="E13" s="19"/>
      <c r="F13" s="19"/>
      <c r="G13" s="19"/>
      <c r="H13" s="19"/>
      <c r="N13" s="104" t="s">
        <v>11</v>
      </c>
      <c r="O13" s="17" t="b">
        <v>0</v>
      </c>
      <c r="P13" s="17" t="b">
        <v>0</v>
      </c>
      <c r="Q13" s="17" t="b">
        <v>0</v>
      </c>
      <c r="R13" s="17" t="b">
        <v>0</v>
      </c>
      <c r="S13" s="17" t="b">
        <v>0</v>
      </c>
    </row>
    <row r="14" spans="2:24" ht="30" customHeight="1" thickBot="1" x14ac:dyDescent="0.25">
      <c r="B14" s="104" t="s">
        <v>9</v>
      </c>
      <c r="C14" s="105"/>
      <c r="D14" s="19"/>
      <c r="E14" s="19"/>
      <c r="F14" s="19"/>
      <c r="G14" s="19"/>
      <c r="H14" s="19"/>
      <c r="N14" s="104" t="s">
        <v>9</v>
      </c>
      <c r="O14" s="17" t="b">
        <v>0</v>
      </c>
      <c r="P14" s="17" t="b">
        <v>0</v>
      </c>
      <c r="Q14" s="17" t="b">
        <v>0</v>
      </c>
      <c r="R14" s="17" t="b">
        <v>0</v>
      </c>
      <c r="S14" s="17" t="b">
        <v>0</v>
      </c>
    </row>
    <row r="15" spans="2:24" ht="30" customHeight="1" thickBot="1" x14ac:dyDescent="0.25">
      <c r="B15" s="104" t="s">
        <v>8</v>
      </c>
      <c r="C15" s="105"/>
      <c r="D15" s="19"/>
      <c r="E15" s="19"/>
      <c r="F15" s="19"/>
      <c r="G15" s="19"/>
      <c r="H15" s="19"/>
      <c r="N15" s="104" t="s">
        <v>8</v>
      </c>
      <c r="O15" s="17" t="b">
        <v>0</v>
      </c>
      <c r="P15" s="17" t="b">
        <v>0</v>
      </c>
      <c r="Q15" s="17" t="b">
        <v>0</v>
      </c>
      <c r="R15" s="17" t="b">
        <v>0</v>
      </c>
      <c r="S15" s="17" t="b">
        <v>0</v>
      </c>
    </row>
    <row r="16" spans="2:24" ht="30" customHeight="1" thickBot="1" x14ac:dyDescent="0.25">
      <c r="B16" s="104" t="s">
        <v>7</v>
      </c>
      <c r="C16" s="105"/>
      <c r="D16" s="19"/>
      <c r="E16" s="19"/>
      <c r="F16" s="19"/>
      <c r="G16" s="19"/>
      <c r="H16" s="19"/>
      <c r="N16" s="104" t="s">
        <v>7</v>
      </c>
      <c r="O16" s="17" t="b">
        <v>0</v>
      </c>
      <c r="P16" s="17" t="b">
        <v>0</v>
      </c>
      <c r="Q16" s="17" t="b">
        <v>0</v>
      </c>
      <c r="R16" s="17" t="b">
        <v>0</v>
      </c>
      <c r="S16" s="17" t="b">
        <v>0</v>
      </c>
    </row>
    <row r="17" spans="2:24" ht="30" customHeight="1" thickBot="1" x14ac:dyDescent="0.25">
      <c r="B17" s="104" t="s">
        <v>6</v>
      </c>
      <c r="C17" s="105"/>
      <c r="D17" s="19"/>
      <c r="E17" s="19"/>
      <c r="F17" s="19"/>
      <c r="G17" s="19"/>
      <c r="H17" s="19"/>
      <c r="N17" s="104" t="s">
        <v>6</v>
      </c>
      <c r="O17" s="17" t="b">
        <v>0</v>
      </c>
      <c r="P17" s="17" t="b">
        <v>0</v>
      </c>
      <c r="Q17" s="17" t="b">
        <v>0</v>
      </c>
      <c r="R17" s="17" t="b">
        <v>0</v>
      </c>
      <c r="S17" s="17" t="b">
        <v>0</v>
      </c>
    </row>
    <row r="18" spans="2:24" ht="30" customHeight="1" thickBot="1" x14ac:dyDescent="0.25">
      <c r="B18" s="104" t="s">
        <v>5</v>
      </c>
      <c r="C18" s="105"/>
      <c r="D18" s="19"/>
      <c r="E18" s="19"/>
      <c r="F18" s="19"/>
      <c r="G18" s="19"/>
      <c r="H18" s="19"/>
      <c r="N18" s="104" t="s">
        <v>5</v>
      </c>
      <c r="O18" s="17" t="b">
        <v>0</v>
      </c>
      <c r="P18" s="17" t="b">
        <v>0</v>
      </c>
      <c r="Q18" s="17" t="b">
        <v>0</v>
      </c>
      <c r="R18" s="17" t="b">
        <v>0</v>
      </c>
      <c r="S18" s="17" t="b">
        <v>0</v>
      </c>
    </row>
    <row r="19" spans="2:24" ht="30" customHeight="1" thickBot="1" x14ac:dyDescent="0.25">
      <c r="B19" s="104" t="s">
        <v>4</v>
      </c>
      <c r="C19" s="105"/>
      <c r="D19" s="19"/>
      <c r="E19" s="19"/>
      <c r="F19" s="19"/>
      <c r="G19" s="19"/>
      <c r="H19" s="19"/>
      <c r="N19" s="104" t="s">
        <v>4</v>
      </c>
      <c r="O19" s="17" t="b">
        <v>0</v>
      </c>
      <c r="P19" s="17" t="b">
        <v>0</v>
      </c>
      <c r="Q19" s="17" t="b">
        <v>0</v>
      </c>
      <c r="R19" s="17" t="b">
        <v>0</v>
      </c>
      <c r="S19" s="17" t="b">
        <v>0</v>
      </c>
    </row>
    <row r="20" spans="2:24" ht="30" customHeight="1" thickBot="1" x14ac:dyDescent="0.25">
      <c r="B20" s="104" t="s">
        <v>3</v>
      </c>
      <c r="C20" s="105"/>
      <c r="D20" s="19"/>
      <c r="E20" s="19"/>
      <c r="F20" s="19"/>
      <c r="G20" s="19"/>
      <c r="H20" s="19"/>
      <c r="N20" s="104" t="s">
        <v>3</v>
      </c>
      <c r="O20" s="17" t="b">
        <v>0</v>
      </c>
      <c r="P20" s="17" t="b">
        <v>0</v>
      </c>
      <c r="Q20" s="17" t="b">
        <v>0</v>
      </c>
      <c r="R20" s="17" t="b">
        <v>0</v>
      </c>
      <c r="S20" s="17" t="b">
        <v>0</v>
      </c>
    </row>
    <row r="21" spans="2:24" ht="30" customHeight="1" thickBot="1" x14ac:dyDescent="0.25">
      <c r="B21" s="104" t="s">
        <v>2</v>
      </c>
      <c r="C21" s="105"/>
      <c r="D21" s="19"/>
      <c r="E21" s="19"/>
      <c r="F21" s="19"/>
      <c r="G21" s="19"/>
      <c r="H21" s="19"/>
      <c r="N21" s="104" t="s">
        <v>2</v>
      </c>
      <c r="O21" s="17" t="b">
        <v>0</v>
      </c>
      <c r="P21" s="17" t="b">
        <v>0</v>
      </c>
      <c r="Q21" s="17" t="b">
        <v>0</v>
      </c>
      <c r="R21" s="17" t="b">
        <v>0</v>
      </c>
      <c r="S21" s="17" t="b">
        <v>0</v>
      </c>
    </row>
    <row r="22" spans="2:24" ht="30" customHeight="1" thickBot="1" x14ac:dyDescent="0.25">
      <c r="B22" s="111" t="s">
        <v>1</v>
      </c>
      <c r="C22" s="112"/>
      <c r="D22" s="19"/>
      <c r="E22" s="19"/>
      <c r="F22" s="19"/>
      <c r="G22" s="19"/>
      <c r="H22" s="19"/>
      <c r="N22" s="111" t="s">
        <v>1</v>
      </c>
      <c r="O22" s="17" t="b">
        <v>0</v>
      </c>
      <c r="P22" s="17" t="b">
        <v>0</v>
      </c>
      <c r="Q22" s="17" t="b">
        <v>0</v>
      </c>
      <c r="R22" s="17" t="b">
        <v>0</v>
      </c>
      <c r="S22" s="17" t="b">
        <v>0</v>
      </c>
    </row>
    <row r="23" spans="2:24" ht="30" customHeight="1" thickBot="1" x14ac:dyDescent="0.25">
      <c r="B23" s="104" t="s">
        <v>10</v>
      </c>
      <c r="C23" s="105"/>
      <c r="D23" s="19"/>
      <c r="E23" s="19"/>
      <c r="F23" s="19"/>
      <c r="G23" s="19"/>
      <c r="H23" s="19"/>
      <c r="N23" s="104" t="s">
        <v>10</v>
      </c>
      <c r="O23" s="17" t="b">
        <v>0</v>
      </c>
      <c r="P23" s="17" t="b">
        <v>0</v>
      </c>
      <c r="Q23" s="17" t="b">
        <v>0</v>
      </c>
      <c r="R23" s="17" t="b">
        <v>0</v>
      </c>
      <c r="S23" s="17" t="b">
        <v>0</v>
      </c>
    </row>
    <row r="24" spans="2:24" ht="30" customHeight="1" thickBot="1" x14ac:dyDescent="0.25">
      <c r="B24" s="104" t="s">
        <v>0</v>
      </c>
      <c r="C24" s="105"/>
      <c r="D24" s="19"/>
      <c r="E24" s="19"/>
      <c r="F24" s="19"/>
      <c r="G24" s="19"/>
      <c r="H24" s="19"/>
      <c r="N24" s="104" t="s">
        <v>0</v>
      </c>
      <c r="O24" s="17" t="b">
        <v>0</v>
      </c>
      <c r="P24" s="17" t="b">
        <v>0</v>
      </c>
      <c r="Q24" s="17" t="b">
        <v>0</v>
      </c>
      <c r="R24" s="17" t="b">
        <v>0</v>
      </c>
      <c r="S24" s="17" t="b">
        <v>0</v>
      </c>
    </row>
    <row r="25" spans="2:24" ht="30" customHeight="1" thickBot="1" x14ac:dyDescent="0.25">
      <c r="B25" s="292" t="s">
        <v>265</v>
      </c>
      <c r="C25" s="293"/>
      <c r="D25" s="38"/>
      <c r="E25" s="38"/>
      <c r="F25" s="38"/>
      <c r="G25" s="38"/>
      <c r="H25" s="38"/>
      <c r="N25" s="15" t="s">
        <v>240</v>
      </c>
      <c r="O25" s="15" t="b">
        <v>0</v>
      </c>
      <c r="P25" s="15" t="b">
        <v>0</v>
      </c>
      <c r="Q25" s="15" t="b">
        <v>0</v>
      </c>
      <c r="R25" s="15" t="b">
        <v>0</v>
      </c>
      <c r="S25" s="15" t="b">
        <v>0</v>
      </c>
      <c r="T25" s="3">
        <f>COUNTIF(O26:O33, "TRUE")</f>
        <v>0</v>
      </c>
      <c r="U25" s="3">
        <f>COUNTIF(P26:P33, "TRUE")</f>
        <v>0</v>
      </c>
      <c r="V25" s="3">
        <f>COUNTIF(Q26:Q33, "TRUE")</f>
        <v>0</v>
      </c>
      <c r="W25" s="3">
        <f>COUNTIF(R26:R33, "TRUE")</f>
        <v>0</v>
      </c>
      <c r="X25" s="3">
        <f>COUNTIF(S26:S33, "TRUE")</f>
        <v>0</v>
      </c>
    </row>
    <row r="26" spans="2:24" ht="30" customHeight="1" thickBot="1" x14ac:dyDescent="0.25">
      <c r="B26" s="104" t="s">
        <v>32</v>
      </c>
      <c r="C26" s="105"/>
      <c r="D26" s="19"/>
      <c r="E26" s="19"/>
      <c r="F26" s="19"/>
      <c r="G26" s="19"/>
      <c r="H26" s="19"/>
      <c r="N26" s="104" t="s">
        <v>32</v>
      </c>
      <c r="O26" s="17" t="b">
        <v>0</v>
      </c>
      <c r="P26" s="17" t="b">
        <v>0</v>
      </c>
      <c r="Q26" s="17" t="b">
        <v>0</v>
      </c>
      <c r="R26" s="17" t="b">
        <v>0</v>
      </c>
      <c r="S26" s="17" t="b">
        <v>0</v>
      </c>
    </row>
    <row r="27" spans="2:24" ht="30" customHeight="1" thickBot="1" x14ac:dyDescent="0.25">
      <c r="B27" s="104" t="s">
        <v>33</v>
      </c>
      <c r="C27" s="105"/>
      <c r="D27" s="19"/>
      <c r="E27" s="19"/>
      <c r="F27" s="19"/>
      <c r="G27" s="19"/>
      <c r="H27" s="19"/>
      <c r="N27" s="104" t="s">
        <v>33</v>
      </c>
      <c r="O27" s="17" t="b">
        <v>0</v>
      </c>
      <c r="P27" s="17" t="b">
        <v>0</v>
      </c>
      <c r="Q27" s="17" t="b">
        <v>0</v>
      </c>
      <c r="R27" s="17" t="b">
        <v>0</v>
      </c>
      <c r="S27" s="17" t="b">
        <v>0</v>
      </c>
    </row>
    <row r="28" spans="2:24" ht="30" customHeight="1" thickBot="1" x14ac:dyDescent="0.25">
      <c r="B28" s="104" t="s">
        <v>34</v>
      </c>
      <c r="C28" s="105"/>
      <c r="D28" s="19"/>
      <c r="E28" s="19"/>
      <c r="F28" s="19"/>
      <c r="G28" s="19"/>
      <c r="H28" s="19"/>
      <c r="N28" s="104" t="s">
        <v>34</v>
      </c>
      <c r="O28" s="17" t="b">
        <v>0</v>
      </c>
      <c r="P28" s="17" t="b">
        <v>0</v>
      </c>
      <c r="Q28" s="17" t="b">
        <v>0</v>
      </c>
      <c r="R28" s="17" t="b">
        <v>0</v>
      </c>
      <c r="S28" s="17" t="b">
        <v>0</v>
      </c>
    </row>
    <row r="29" spans="2:24" ht="30" customHeight="1" thickBot="1" x14ac:dyDescent="0.25">
      <c r="B29" s="104" t="s">
        <v>35</v>
      </c>
      <c r="C29" s="105"/>
      <c r="D29" s="19"/>
      <c r="E29" s="19"/>
      <c r="F29" s="19"/>
      <c r="G29" s="19"/>
      <c r="H29" s="19"/>
      <c r="N29" s="104" t="s">
        <v>35</v>
      </c>
      <c r="O29" s="17" t="b">
        <v>0</v>
      </c>
      <c r="P29" s="17" t="b">
        <v>0</v>
      </c>
      <c r="Q29" s="17" t="b">
        <v>0</v>
      </c>
      <c r="R29" s="17" t="b">
        <v>0</v>
      </c>
      <c r="S29" s="17" t="b">
        <v>0</v>
      </c>
    </row>
    <row r="30" spans="2:24" ht="30" customHeight="1" thickBot="1" x14ac:dyDescent="0.25">
      <c r="B30" s="104" t="s">
        <v>36</v>
      </c>
      <c r="C30" s="105"/>
      <c r="D30" s="19"/>
      <c r="E30" s="19"/>
      <c r="F30" s="19"/>
      <c r="G30" s="19"/>
      <c r="H30" s="19"/>
      <c r="N30" s="104" t="s">
        <v>36</v>
      </c>
      <c r="O30" s="17" t="b">
        <v>0</v>
      </c>
      <c r="P30" s="17" t="b">
        <v>0</v>
      </c>
      <c r="Q30" s="17" t="b">
        <v>0</v>
      </c>
      <c r="R30" s="17" t="b">
        <v>0</v>
      </c>
      <c r="S30" s="17" t="b">
        <v>0</v>
      </c>
    </row>
    <row r="31" spans="2:24" ht="30" customHeight="1" thickBot="1" x14ac:dyDescent="0.25">
      <c r="B31" s="104" t="s">
        <v>19</v>
      </c>
      <c r="C31" s="105"/>
      <c r="D31" s="19"/>
      <c r="E31" s="19"/>
      <c r="F31" s="19"/>
      <c r="G31" s="19"/>
      <c r="H31" s="19"/>
      <c r="N31" s="104" t="s">
        <v>19</v>
      </c>
      <c r="O31" s="17" t="b">
        <v>0</v>
      </c>
      <c r="P31" s="17" t="b">
        <v>0</v>
      </c>
      <c r="Q31" s="17" t="b">
        <v>0</v>
      </c>
      <c r="R31" s="17" t="b">
        <v>0</v>
      </c>
      <c r="S31" s="17" t="b">
        <v>0</v>
      </c>
    </row>
    <row r="32" spans="2:24" ht="30" customHeight="1" thickBot="1" x14ac:dyDescent="0.25">
      <c r="B32" s="104" t="s">
        <v>37</v>
      </c>
      <c r="C32" s="105"/>
      <c r="D32" s="19"/>
      <c r="E32" s="19"/>
      <c r="F32" s="19"/>
      <c r="G32" s="19"/>
      <c r="H32" s="19"/>
      <c r="N32" s="104" t="s">
        <v>37</v>
      </c>
      <c r="O32" s="17" t="b">
        <v>0</v>
      </c>
      <c r="P32" s="17" t="b">
        <v>0</v>
      </c>
      <c r="Q32" s="17" t="b">
        <v>0</v>
      </c>
      <c r="R32" s="17" t="b">
        <v>0</v>
      </c>
      <c r="S32" s="17" t="b">
        <v>0</v>
      </c>
    </row>
    <row r="33" spans="2:24" ht="30" customHeight="1" thickBot="1" x14ac:dyDescent="0.25">
      <c r="B33" s="104" t="s">
        <v>38</v>
      </c>
      <c r="C33" s="105"/>
      <c r="D33" s="19"/>
      <c r="E33" s="19"/>
      <c r="F33" s="19"/>
      <c r="G33" s="19"/>
      <c r="H33" s="19"/>
      <c r="N33" s="104" t="s">
        <v>38</v>
      </c>
      <c r="O33" s="17" t="b">
        <v>0</v>
      </c>
      <c r="P33" s="17" t="b">
        <v>0</v>
      </c>
      <c r="Q33" s="17" t="b">
        <v>0</v>
      </c>
      <c r="R33" s="17" t="b">
        <v>0</v>
      </c>
      <c r="S33" s="17" t="b">
        <v>0</v>
      </c>
    </row>
    <row r="34" spans="2:24" ht="30" customHeight="1" thickBot="1" x14ac:dyDescent="0.25">
      <c r="B34" s="292" t="s">
        <v>264</v>
      </c>
      <c r="C34" s="293"/>
      <c r="D34" s="38"/>
      <c r="E34" s="38"/>
      <c r="F34" s="38"/>
      <c r="G34" s="38"/>
      <c r="H34" s="38"/>
      <c r="N34" s="15" t="s">
        <v>241</v>
      </c>
      <c r="O34" s="15" t="b">
        <v>0</v>
      </c>
      <c r="P34" s="15" t="b">
        <v>0</v>
      </c>
      <c r="Q34" s="15" t="b">
        <v>0</v>
      </c>
      <c r="R34" s="15" t="b">
        <v>0</v>
      </c>
      <c r="S34" s="15" t="b">
        <v>0</v>
      </c>
      <c r="T34" s="3">
        <f>COUNTIF(O35:O56, "TRUE")</f>
        <v>0</v>
      </c>
      <c r="U34" s="3">
        <f>COUNTIF(P35:P56, "TRUE")</f>
        <v>0</v>
      </c>
      <c r="V34" s="3">
        <f>COUNTIF(Q35:Q56, "TRUE")</f>
        <v>0</v>
      </c>
      <c r="W34" s="3">
        <f>COUNTIF(R35:R56, "TRUE")</f>
        <v>0</v>
      </c>
      <c r="X34" s="3">
        <f>COUNTIF(S35:S56, "TRUE")</f>
        <v>0</v>
      </c>
    </row>
    <row r="35" spans="2:24" ht="30" customHeight="1" thickBot="1" x14ac:dyDescent="0.25">
      <c r="B35" s="104" t="s">
        <v>20</v>
      </c>
      <c r="C35" s="105"/>
      <c r="D35" s="19"/>
      <c r="E35" s="19"/>
      <c r="F35" s="19"/>
      <c r="G35" s="19"/>
      <c r="H35" s="19"/>
      <c r="N35" s="16" t="s">
        <v>20</v>
      </c>
      <c r="O35" s="17" t="b">
        <v>0</v>
      </c>
      <c r="P35" s="17" t="b">
        <v>0</v>
      </c>
      <c r="Q35" s="17" t="b">
        <v>0</v>
      </c>
      <c r="R35" s="17" t="b">
        <v>0</v>
      </c>
      <c r="S35" s="17" t="b">
        <v>0</v>
      </c>
    </row>
    <row r="36" spans="2:24" ht="30" customHeight="1" thickBot="1" x14ac:dyDescent="0.25">
      <c r="B36" s="111" t="s">
        <v>21</v>
      </c>
      <c r="C36" s="112"/>
      <c r="D36" s="19"/>
      <c r="E36" s="19"/>
      <c r="F36" s="19"/>
      <c r="G36" s="19"/>
      <c r="H36" s="19"/>
      <c r="N36" s="16" t="s">
        <v>21</v>
      </c>
      <c r="O36" s="17" t="b">
        <v>0</v>
      </c>
      <c r="P36" s="17" t="b">
        <v>0</v>
      </c>
      <c r="Q36" s="17" t="b">
        <v>0</v>
      </c>
      <c r="R36" s="17" t="b">
        <v>0</v>
      </c>
      <c r="S36" s="17" t="b">
        <v>0</v>
      </c>
    </row>
    <row r="37" spans="2:24" ht="30" customHeight="1" thickBot="1" x14ac:dyDescent="0.25">
      <c r="B37" s="104" t="s">
        <v>22</v>
      </c>
      <c r="C37" s="105"/>
      <c r="D37" s="19"/>
      <c r="E37" s="19"/>
      <c r="F37" s="19"/>
      <c r="G37" s="19"/>
      <c r="H37" s="19"/>
      <c r="N37" s="16" t="s">
        <v>22</v>
      </c>
      <c r="O37" s="17" t="b">
        <v>0</v>
      </c>
      <c r="P37" s="17" t="b">
        <v>0</v>
      </c>
      <c r="Q37" s="17" t="b">
        <v>0</v>
      </c>
      <c r="R37" s="17" t="b">
        <v>0</v>
      </c>
      <c r="S37" s="17" t="b">
        <v>0</v>
      </c>
    </row>
    <row r="38" spans="2:24" ht="30" customHeight="1" thickBot="1" x14ac:dyDescent="0.25">
      <c r="B38" s="104" t="s">
        <v>23</v>
      </c>
      <c r="C38" s="105"/>
      <c r="D38" s="19"/>
      <c r="E38" s="19"/>
      <c r="F38" s="19"/>
      <c r="G38" s="19"/>
      <c r="H38" s="19"/>
      <c r="N38" s="16" t="s">
        <v>23</v>
      </c>
      <c r="O38" s="17" t="b">
        <v>0</v>
      </c>
      <c r="P38" s="17" t="b">
        <v>0</v>
      </c>
      <c r="Q38" s="17" t="b">
        <v>0</v>
      </c>
      <c r="R38" s="17" t="b">
        <v>0</v>
      </c>
      <c r="S38" s="17" t="b">
        <v>0</v>
      </c>
    </row>
    <row r="39" spans="2:24" ht="30" customHeight="1" thickBot="1" x14ac:dyDescent="0.25">
      <c r="B39" s="104" t="s">
        <v>24</v>
      </c>
      <c r="C39" s="105"/>
      <c r="D39" s="19"/>
      <c r="E39" s="19"/>
      <c r="F39" s="19"/>
      <c r="G39" s="19"/>
      <c r="H39" s="19"/>
      <c r="N39" s="16" t="s">
        <v>24</v>
      </c>
      <c r="O39" s="17" t="b">
        <v>0</v>
      </c>
      <c r="P39" s="17" t="b">
        <v>0</v>
      </c>
      <c r="Q39" s="17" t="b">
        <v>0</v>
      </c>
      <c r="R39" s="17" t="b">
        <v>0</v>
      </c>
      <c r="S39" s="17" t="b">
        <v>0</v>
      </c>
    </row>
    <row r="40" spans="2:24" ht="30" customHeight="1" thickBot="1" x14ac:dyDescent="0.25">
      <c r="B40" s="104" t="s">
        <v>25</v>
      </c>
      <c r="C40" s="105"/>
      <c r="D40" s="19"/>
      <c r="E40" s="19"/>
      <c r="F40" s="19"/>
      <c r="G40" s="19"/>
      <c r="H40" s="19"/>
      <c r="N40" s="16" t="s">
        <v>25</v>
      </c>
      <c r="O40" s="17" t="b">
        <v>0</v>
      </c>
      <c r="P40" s="17" t="b">
        <v>0</v>
      </c>
      <c r="Q40" s="17" t="b">
        <v>0</v>
      </c>
      <c r="R40" s="17" t="b">
        <v>0</v>
      </c>
      <c r="S40" s="17" t="b">
        <v>0</v>
      </c>
    </row>
    <row r="41" spans="2:24" ht="30" customHeight="1" thickBot="1" x14ac:dyDescent="0.25">
      <c r="B41" s="104" t="s">
        <v>26</v>
      </c>
      <c r="C41" s="105"/>
      <c r="D41" s="19"/>
      <c r="E41" s="19"/>
      <c r="F41" s="19"/>
      <c r="G41" s="19"/>
      <c r="H41" s="19"/>
      <c r="N41" s="16" t="s">
        <v>26</v>
      </c>
      <c r="O41" s="17" t="b">
        <v>0</v>
      </c>
      <c r="P41" s="17" t="b">
        <v>0</v>
      </c>
      <c r="Q41" s="17" t="b">
        <v>0</v>
      </c>
      <c r="R41" s="17" t="b">
        <v>0</v>
      </c>
      <c r="S41" s="17" t="b">
        <v>0</v>
      </c>
    </row>
    <row r="42" spans="2:24" ht="30" customHeight="1" thickBot="1" x14ac:dyDescent="0.25">
      <c r="B42" s="104" t="s">
        <v>27</v>
      </c>
      <c r="C42" s="105"/>
      <c r="D42" s="19"/>
      <c r="E42" s="19"/>
      <c r="F42" s="19"/>
      <c r="G42" s="19"/>
      <c r="H42" s="19"/>
      <c r="N42" s="16" t="s">
        <v>27</v>
      </c>
      <c r="O42" s="17" t="b">
        <v>0</v>
      </c>
      <c r="P42" s="17" t="b">
        <v>0</v>
      </c>
      <c r="Q42" s="17" t="b">
        <v>0</v>
      </c>
      <c r="R42" s="17" t="b">
        <v>0</v>
      </c>
      <c r="S42" s="17" t="b">
        <v>0</v>
      </c>
    </row>
    <row r="43" spans="2:24" ht="30" customHeight="1" thickBot="1" x14ac:dyDescent="0.25">
      <c r="B43" s="104" t="s">
        <v>28</v>
      </c>
      <c r="C43" s="105"/>
      <c r="D43" s="19"/>
      <c r="E43" s="19"/>
      <c r="F43" s="19"/>
      <c r="G43" s="19"/>
      <c r="H43" s="19"/>
      <c r="N43" s="16" t="s">
        <v>28</v>
      </c>
      <c r="O43" s="17" t="b">
        <v>0</v>
      </c>
      <c r="P43" s="17" t="b">
        <v>0</v>
      </c>
      <c r="Q43" s="17" t="b">
        <v>0</v>
      </c>
      <c r="R43" s="17" t="b">
        <v>0</v>
      </c>
      <c r="S43" s="17" t="b">
        <v>0</v>
      </c>
    </row>
    <row r="44" spans="2:24" ht="30" customHeight="1" thickBot="1" x14ac:dyDescent="0.25">
      <c r="B44" s="104" t="s">
        <v>29</v>
      </c>
      <c r="C44" s="105"/>
      <c r="D44" s="19"/>
      <c r="E44" s="19"/>
      <c r="F44" s="19"/>
      <c r="G44" s="19"/>
      <c r="H44" s="19"/>
      <c r="N44" s="16" t="s">
        <v>29</v>
      </c>
      <c r="O44" s="17" t="b">
        <v>0</v>
      </c>
      <c r="P44" s="17" t="b">
        <v>0</v>
      </c>
      <c r="Q44" s="17" t="b">
        <v>0</v>
      </c>
      <c r="R44" s="17" t="b">
        <v>0</v>
      </c>
      <c r="S44" s="17" t="b">
        <v>0</v>
      </c>
    </row>
    <row r="45" spans="2:24" ht="30" customHeight="1" thickBot="1" x14ac:dyDescent="0.25">
      <c r="B45" s="104" t="s">
        <v>30</v>
      </c>
      <c r="C45" s="105"/>
      <c r="D45" s="19"/>
      <c r="E45" s="19"/>
      <c r="F45" s="19"/>
      <c r="G45" s="19"/>
      <c r="H45" s="19"/>
      <c r="N45" s="16" t="s">
        <v>30</v>
      </c>
      <c r="O45" s="17" t="b">
        <v>0</v>
      </c>
      <c r="P45" s="17" t="b">
        <v>0</v>
      </c>
      <c r="Q45" s="17" t="b">
        <v>0</v>
      </c>
      <c r="R45" s="17" t="b">
        <v>0</v>
      </c>
      <c r="S45" s="17" t="b">
        <v>0</v>
      </c>
    </row>
    <row r="46" spans="2:24" ht="30" customHeight="1" thickBot="1" x14ac:dyDescent="0.25">
      <c r="B46" s="104" t="s">
        <v>238</v>
      </c>
      <c r="C46" s="105"/>
      <c r="D46" s="19"/>
      <c r="E46" s="19"/>
      <c r="F46" s="19"/>
      <c r="G46" s="19"/>
      <c r="H46" s="19"/>
      <c r="N46" s="16" t="s">
        <v>238</v>
      </c>
      <c r="O46" s="17" t="b">
        <v>0</v>
      </c>
      <c r="P46" s="17" t="b">
        <v>0</v>
      </c>
      <c r="Q46" s="17" t="b">
        <v>0</v>
      </c>
      <c r="R46" s="17" t="b">
        <v>0</v>
      </c>
      <c r="S46" s="17" t="b">
        <v>0</v>
      </c>
    </row>
    <row r="47" spans="2:24" ht="30" customHeight="1" thickBot="1" x14ac:dyDescent="0.25">
      <c r="B47" s="104" t="s">
        <v>31</v>
      </c>
      <c r="C47" s="105"/>
      <c r="D47" s="19"/>
      <c r="E47" s="19"/>
      <c r="F47" s="19"/>
      <c r="G47" s="19"/>
      <c r="H47" s="19"/>
      <c r="N47" s="16" t="s">
        <v>31</v>
      </c>
      <c r="O47" s="17" t="b">
        <v>0</v>
      </c>
      <c r="P47" s="17" t="b">
        <v>0</v>
      </c>
      <c r="Q47" s="17" t="b">
        <v>0</v>
      </c>
      <c r="R47" s="17" t="b">
        <v>0</v>
      </c>
      <c r="S47" s="17" t="b">
        <v>0</v>
      </c>
    </row>
    <row r="48" spans="2:24" ht="30" customHeight="1" thickBot="1" x14ac:dyDescent="0.25">
      <c r="B48" s="113" t="s">
        <v>243</v>
      </c>
      <c r="C48" s="114"/>
      <c r="D48" s="82"/>
      <c r="E48" s="82"/>
      <c r="F48" s="82"/>
      <c r="G48" s="82"/>
      <c r="H48" s="82"/>
      <c r="N48" s="16" t="s">
        <v>243</v>
      </c>
      <c r="O48" s="17" t="b">
        <v>0</v>
      </c>
      <c r="P48" s="17" t="b">
        <v>0</v>
      </c>
      <c r="Q48" s="17" t="b">
        <v>0</v>
      </c>
      <c r="R48" s="17" t="b">
        <v>0</v>
      </c>
      <c r="S48" s="17" t="b">
        <v>0</v>
      </c>
    </row>
    <row r="49" spans="2:19" ht="30" customHeight="1" thickBot="1" x14ac:dyDescent="0.25">
      <c r="B49" s="103" t="s">
        <v>244</v>
      </c>
      <c r="C49" s="106"/>
      <c r="D49" s="82"/>
      <c r="E49" s="82"/>
      <c r="F49" s="82"/>
      <c r="G49" s="82"/>
      <c r="H49" s="82"/>
      <c r="N49" s="16" t="s">
        <v>244</v>
      </c>
      <c r="O49" s="17" t="b">
        <v>0</v>
      </c>
      <c r="P49" s="17" t="b">
        <v>0</v>
      </c>
      <c r="Q49" s="17" t="b">
        <v>0</v>
      </c>
      <c r="R49" s="17" t="b">
        <v>0</v>
      </c>
      <c r="S49" s="17" t="b">
        <v>0</v>
      </c>
    </row>
    <row r="50" spans="2:19" ht="30" customHeight="1" thickBot="1" x14ac:dyDescent="0.25">
      <c r="B50" s="103" t="s">
        <v>245</v>
      </c>
      <c r="C50" s="106"/>
      <c r="D50" s="82"/>
      <c r="E50" s="82"/>
      <c r="F50" s="82"/>
      <c r="G50" s="82"/>
      <c r="H50" s="82"/>
      <c r="N50" s="16" t="s">
        <v>245</v>
      </c>
      <c r="O50" s="17" t="b">
        <v>0</v>
      </c>
      <c r="P50" s="17" t="b">
        <v>0</v>
      </c>
      <c r="Q50" s="17" t="b">
        <v>0</v>
      </c>
      <c r="R50" s="17" t="b">
        <v>0</v>
      </c>
      <c r="S50" s="17" t="b">
        <v>0</v>
      </c>
    </row>
    <row r="51" spans="2:19" ht="30" customHeight="1" thickBot="1" x14ac:dyDescent="0.25">
      <c r="B51" s="103" t="s">
        <v>41</v>
      </c>
      <c r="C51" s="106"/>
      <c r="D51" s="82"/>
      <c r="E51" s="82"/>
      <c r="F51" s="82"/>
      <c r="G51" s="82"/>
      <c r="H51" s="82"/>
      <c r="N51" s="16" t="s">
        <v>41</v>
      </c>
      <c r="O51" s="17" t="b">
        <v>0</v>
      </c>
      <c r="P51" s="17" t="b">
        <v>0</v>
      </c>
      <c r="Q51" s="17" t="b">
        <v>0</v>
      </c>
      <c r="R51" s="17" t="b">
        <v>0</v>
      </c>
      <c r="S51" s="17" t="b">
        <v>0</v>
      </c>
    </row>
    <row r="52" spans="2:19" ht="30" customHeight="1" thickBot="1" x14ac:dyDescent="0.25">
      <c r="B52" s="103" t="s">
        <v>246</v>
      </c>
      <c r="C52" s="106"/>
      <c r="D52" s="82"/>
      <c r="E52" s="82"/>
      <c r="F52" s="82"/>
      <c r="G52" s="82"/>
      <c r="H52" s="82"/>
      <c r="N52" s="16" t="s">
        <v>246</v>
      </c>
      <c r="O52" s="17" t="b">
        <v>0</v>
      </c>
      <c r="P52" s="17" t="b">
        <v>0</v>
      </c>
      <c r="Q52" s="17" t="b">
        <v>0</v>
      </c>
      <c r="R52" s="17" t="b">
        <v>0</v>
      </c>
      <c r="S52" s="17" t="b">
        <v>0</v>
      </c>
    </row>
    <row r="53" spans="2:19" ht="30" customHeight="1" thickBot="1" x14ac:dyDescent="0.25">
      <c r="B53" s="103" t="s">
        <v>247</v>
      </c>
      <c r="C53" s="106"/>
      <c r="D53" s="82"/>
      <c r="E53" s="82"/>
      <c r="F53" s="82"/>
      <c r="G53" s="82"/>
      <c r="H53" s="82"/>
      <c r="N53" s="16" t="s">
        <v>247</v>
      </c>
      <c r="O53" s="17" t="b">
        <v>0</v>
      </c>
      <c r="P53" s="17" t="b">
        <v>0</v>
      </c>
      <c r="Q53" s="17" t="b">
        <v>0</v>
      </c>
      <c r="R53" s="17" t="b">
        <v>0</v>
      </c>
      <c r="S53" s="17" t="b">
        <v>0</v>
      </c>
    </row>
    <row r="54" spans="2:19" ht="30" customHeight="1" thickBot="1" x14ac:dyDescent="0.25">
      <c r="B54" s="103" t="s">
        <v>39</v>
      </c>
      <c r="C54" s="106"/>
      <c r="D54" s="82"/>
      <c r="E54" s="82"/>
      <c r="F54" s="82"/>
      <c r="G54" s="82"/>
      <c r="H54" s="82"/>
      <c r="N54" s="16" t="s">
        <v>39</v>
      </c>
      <c r="O54" s="17" t="b">
        <v>0</v>
      </c>
      <c r="P54" s="17" t="b">
        <v>0</v>
      </c>
      <c r="Q54" s="17" t="b">
        <v>0</v>
      </c>
      <c r="R54" s="17" t="b">
        <v>0</v>
      </c>
      <c r="S54" s="17" t="b">
        <v>0</v>
      </c>
    </row>
    <row r="55" spans="2:19" ht="30" customHeight="1" thickBot="1" x14ac:dyDescent="0.25">
      <c r="B55" s="103" t="s">
        <v>248</v>
      </c>
      <c r="C55" s="106"/>
      <c r="D55" s="82"/>
      <c r="E55" s="82"/>
      <c r="F55" s="82"/>
      <c r="G55" s="82"/>
      <c r="H55" s="82"/>
      <c r="N55" s="16" t="s">
        <v>248</v>
      </c>
      <c r="O55" s="17" t="b">
        <v>0</v>
      </c>
      <c r="P55" s="17" t="b">
        <v>0</v>
      </c>
      <c r="Q55" s="17" t="b">
        <v>0</v>
      </c>
      <c r="R55" s="17" t="b">
        <v>0</v>
      </c>
      <c r="S55" s="17" t="b">
        <v>0</v>
      </c>
    </row>
    <row r="56" spans="2:19" ht="30" customHeight="1" thickBot="1" x14ac:dyDescent="0.25">
      <c r="B56" s="103" t="s">
        <v>249</v>
      </c>
      <c r="C56" s="106"/>
      <c r="D56" s="82"/>
      <c r="E56" s="82"/>
      <c r="F56" s="82"/>
      <c r="G56" s="82"/>
      <c r="H56" s="82"/>
      <c r="N56" s="16" t="s">
        <v>249</v>
      </c>
      <c r="O56" s="17" t="b">
        <v>0</v>
      </c>
      <c r="P56" s="17" t="b">
        <v>0</v>
      </c>
      <c r="Q56" s="17" t="b">
        <v>0</v>
      </c>
      <c r="R56" s="17" t="b">
        <v>0</v>
      </c>
      <c r="S56" s="17" t="b">
        <v>0</v>
      </c>
    </row>
    <row r="57" spans="2:19" ht="30" customHeight="1" x14ac:dyDescent="0.2">
      <c r="B57" s="1"/>
      <c r="C57" s="1"/>
      <c r="D57" s="1"/>
      <c r="E57" s="1"/>
      <c r="F57" s="1"/>
      <c r="G57" s="1"/>
      <c r="H57" s="1"/>
    </row>
    <row r="58" spans="2:19" ht="30" customHeight="1" x14ac:dyDescent="0.2">
      <c r="B58" s="1"/>
      <c r="C58" s="1"/>
      <c r="D58" s="1"/>
      <c r="E58" s="1"/>
      <c r="F58" s="1"/>
      <c r="G58" s="1"/>
      <c r="H58" s="1"/>
    </row>
    <row r="59" spans="2:19" ht="12.75" hidden="1" x14ac:dyDescent="0.2">
      <c r="B59" s="1"/>
      <c r="C59" s="1"/>
      <c r="D59" s="1"/>
      <c r="E59" s="1"/>
      <c r="F59" s="1"/>
      <c r="G59" s="1"/>
      <c r="H59" s="1"/>
    </row>
    <row r="60" spans="2:19" ht="12.75" hidden="1" x14ac:dyDescent="0.2">
      <c r="B60" s="1"/>
      <c r="C60" s="1"/>
      <c r="D60" s="1"/>
      <c r="E60" s="1"/>
      <c r="F60" s="1"/>
      <c r="G60" s="1"/>
      <c r="H60" s="1"/>
    </row>
    <row r="61" spans="2:19" ht="12.75" x14ac:dyDescent="0.2"/>
    <row r="62" spans="2:19" ht="12.75" hidden="1" x14ac:dyDescent="0.2">
      <c r="O62" t="b">
        <v>0</v>
      </c>
      <c r="Q62" t="b">
        <v>0</v>
      </c>
    </row>
    <row r="63" spans="2:19" ht="12.75" hidden="1" x14ac:dyDescent="0.2">
      <c r="O63" t="b">
        <v>0</v>
      </c>
      <c r="Q63" t="b">
        <v>0</v>
      </c>
    </row>
    <row r="64" spans="2:19" ht="12.75" hidden="1" x14ac:dyDescent="0.2">
      <c r="O64" t="b">
        <v>0</v>
      </c>
      <c r="Q64" t="b">
        <v>0</v>
      </c>
    </row>
    <row r="65" spans="15:17" ht="12.75" hidden="1" x14ac:dyDescent="0.2">
      <c r="O65" t="b">
        <v>0</v>
      </c>
      <c r="Q65" t="b">
        <v>0</v>
      </c>
    </row>
    <row r="66" spans="15:17" ht="12.75" hidden="1" x14ac:dyDescent="0.2">
      <c r="O66" t="b">
        <v>0</v>
      </c>
      <c r="Q66" t="b">
        <v>0</v>
      </c>
    </row>
    <row r="67" spans="15:17" ht="12.75" hidden="1" x14ac:dyDescent="0.2">
      <c r="O67" t="b">
        <v>0</v>
      </c>
      <c r="Q67" t="b">
        <v>0</v>
      </c>
    </row>
    <row r="68" spans="15:17" ht="12.75" hidden="1" x14ac:dyDescent="0.2">
      <c r="O68" t="b">
        <v>0</v>
      </c>
      <c r="Q68" t="b">
        <v>0</v>
      </c>
    </row>
    <row r="69" spans="15:17" ht="0" hidden="1" customHeight="1" x14ac:dyDescent="0.2"/>
    <row r="70" spans="15:17" ht="0" hidden="1" customHeight="1" x14ac:dyDescent="0.2"/>
    <row r="71" spans="15:17" ht="0" hidden="1" customHeight="1" x14ac:dyDescent="0.2"/>
    <row r="72" spans="15:17" ht="0" hidden="1" customHeight="1" x14ac:dyDescent="0.2"/>
  </sheetData>
  <mergeCells count="6">
    <mergeCell ref="N6:S6"/>
    <mergeCell ref="B7:C7"/>
    <mergeCell ref="B12:C12"/>
    <mergeCell ref="B25:C25"/>
    <mergeCell ref="B34:C34"/>
    <mergeCell ref="B6:H6"/>
  </mergeCells>
  <conditionalFormatting sqref="H5">
    <cfRule type="duplicateValues" dxfId="202" priority="3"/>
  </conditionalFormatting>
  <conditionalFormatting sqref="R5:S5">
    <cfRule type="duplicateValues" dxfId="201" priority="2"/>
  </conditionalFormatting>
  <conditionalFormatting sqref="G5">
    <cfRule type="duplicateValues" dxfId="200" priority="1"/>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3" r:id="rId4" name="Check Box AM1_1">
              <controlPr defaultSize="0" autoFill="0" autoLine="0" autoPict="0" macro="[0]!SelectAll_ClickAM1_1">
                <anchor moveWithCells="1">
                  <from>
                    <xdr:col>3</xdr:col>
                    <xdr:colOff>142875</xdr:colOff>
                    <xdr:row>6</xdr:row>
                    <xdr:rowOff>104775</xdr:rowOff>
                  </from>
                  <to>
                    <xdr:col>3</xdr:col>
                    <xdr:colOff>904875</xdr:colOff>
                    <xdr:row>6</xdr:row>
                    <xdr:rowOff>304800</xdr:rowOff>
                  </to>
                </anchor>
              </controlPr>
            </control>
          </mc:Choice>
        </mc:AlternateContent>
        <mc:AlternateContent xmlns:mc="http://schemas.openxmlformats.org/markup-compatibility/2006">
          <mc:Choice Requires="x14">
            <control shapeId="3495" r:id="rId5" name="Check Box AM1_2">
              <controlPr defaultSize="0" autoFill="0" autoLine="0" autoPict="0" macro="[0]!SelectAll_ClickAM1_2">
                <anchor moveWithCells="1">
                  <from>
                    <xdr:col>3</xdr:col>
                    <xdr:colOff>142875</xdr:colOff>
                    <xdr:row>11</xdr:row>
                    <xdr:rowOff>104775</xdr:rowOff>
                  </from>
                  <to>
                    <xdr:col>3</xdr:col>
                    <xdr:colOff>904875</xdr:colOff>
                    <xdr:row>11</xdr:row>
                    <xdr:rowOff>304800</xdr:rowOff>
                  </to>
                </anchor>
              </controlPr>
            </control>
          </mc:Choice>
        </mc:AlternateContent>
        <mc:AlternateContent xmlns:mc="http://schemas.openxmlformats.org/markup-compatibility/2006">
          <mc:Choice Requires="x14">
            <control shapeId="3496" r:id="rId6" name="Check Box AM1_3">
              <controlPr defaultSize="0" autoFill="0" autoLine="0" autoPict="0" macro="[0]!SelectAll_ClickAM1_3">
                <anchor moveWithCells="1">
                  <from>
                    <xdr:col>3</xdr:col>
                    <xdr:colOff>142875</xdr:colOff>
                    <xdr:row>24</xdr:row>
                    <xdr:rowOff>104775</xdr:rowOff>
                  </from>
                  <to>
                    <xdr:col>3</xdr:col>
                    <xdr:colOff>904875</xdr:colOff>
                    <xdr:row>24</xdr:row>
                    <xdr:rowOff>304800</xdr:rowOff>
                  </to>
                </anchor>
              </controlPr>
            </control>
          </mc:Choice>
        </mc:AlternateContent>
        <mc:AlternateContent xmlns:mc="http://schemas.openxmlformats.org/markup-compatibility/2006">
          <mc:Choice Requires="x14">
            <control shapeId="3497" r:id="rId7" name="Check Box AM1_4">
              <controlPr defaultSize="0" autoFill="0" autoLine="0" autoPict="0" macro="[0]!SelectAll_ClickAM1_4">
                <anchor moveWithCells="1">
                  <from>
                    <xdr:col>3</xdr:col>
                    <xdr:colOff>142875</xdr:colOff>
                    <xdr:row>33</xdr:row>
                    <xdr:rowOff>104775</xdr:rowOff>
                  </from>
                  <to>
                    <xdr:col>3</xdr:col>
                    <xdr:colOff>904875</xdr:colOff>
                    <xdr:row>33</xdr:row>
                    <xdr:rowOff>304800</xdr:rowOff>
                  </to>
                </anchor>
              </controlPr>
            </control>
          </mc:Choice>
        </mc:AlternateContent>
        <mc:AlternateContent xmlns:mc="http://schemas.openxmlformats.org/markup-compatibility/2006">
          <mc:Choice Requires="x14">
            <control shapeId="3498" r:id="rId8" name="Check Box AM2_1">
              <controlPr defaultSize="0" autoFill="0" autoLine="0" autoPict="0" macro="[0]!SelectAll_ClickAM2_1">
                <anchor moveWithCells="1">
                  <from>
                    <xdr:col>4</xdr:col>
                    <xdr:colOff>142875</xdr:colOff>
                    <xdr:row>6</xdr:row>
                    <xdr:rowOff>104775</xdr:rowOff>
                  </from>
                  <to>
                    <xdr:col>4</xdr:col>
                    <xdr:colOff>904875</xdr:colOff>
                    <xdr:row>6</xdr:row>
                    <xdr:rowOff>304800</xdr:rowOff>
                  </to>
                </anchor>
              </controlPr>
            </control>
          </mc:Choice>
        </mc:AlternateContent>
        <mc:AlternateContent xmlns:mc="http://schemas.openxmlformats.org/markup-compatibility/2006">
          <mc:Choice Requires="x14">
            <control shapeId="3499" r:id="rId9" name="Check Box AM3_1">
              <controlPr defaultSize="0" autoFill="0" autoLine="0" autoPict="0" macro="[0]!SelectAll_ClickAM3_1">
                <anchor moveWithCells="1">
                  <from>
                    <xdr:col>5</xdr:col>
                    <xdr:colOff>142875</xdr:colOff>
                    <xdr:row>6</xdr:row>
                    <xdr:rowOff>104775</xdr:rowOff>
                  </from>
                  <to>
                    <xdr:col>5</xdr:col>
                    <xdr:colOff>904875</xdr:colOff>
                    <xdr:row>6</xdr:row>
                    <xdr:rowOff>304800</xdr:rowOff>
                  </to>
                </anchor>
              </controlPr>
            </control>
          </mc:Choice>
        </mc:AlternateContent>
        <mc:AlternateContent xmlns:mc="http://schemas.openxmlformats.org/markup-compatibility/2006">
          <mc:Choice Requires="x14">
            <control shapeId="3500" r:id="rId10" name="Check Box AM4_1">
              <controlPr defaultSize="0" autoFill="0" autoLine="0" autoPict="0" macro="[0]!SelectAll_ClickAM4_1">
                <anchor moveWithCells="1">
                  <from>
                    <xdr:col>6</xdr:col>
                    <xdr:colOff>142875</xdr:colOff>
                    <xdr:row>6</xdr:row>
                    <xdr:rowOff>104775</xdr:rowOff>
                  </from>
                  <to>
                    <xdr:col>6</xdr:col>
                    <xdr:colOff>904875</xdr:colOff>
                    <xdr:row>6</xdr:row>
                    <xdr:rowOff>304800</xdr:rowOff>
                  </to>
                </anchor>
              </controlPr>
            </control>
          </mc:Choice>
        </mc:AlternateContent>
        <mc:AlternateContent xmlns:mc="http://schemas.openxmlformats.org/markup-compatibility/2006">
          <mc:Choice Requires="x14">
            <control shapeId="3501" r:id="rId11" name="Check Box AM5_1">
              <controlPr defaultSize="0" autoFill="0" autoLine="0" autoPict="0" macro="[0]!SelectAll_ClickAM5_1">
                <anchor moveWithCells="1">
                  <from>
                    <xdr:col>7</xdr:col>
                    <xdr:colOff>142875</xdr:colOff>
                    <xdr:row>6</xdr:row>
                    <xdr:rowOff>104775</xdr:rowOff>
                  </from>
                  <to>
                    <xdr:col>7</xdr:col>
                    <xdr:colOff>904875</xdr:colOff>
                    <xdr:row>6</xdr:row>
                    <xdr:rowOff>304800</xdr:rowOff>
                  </to>
                </anchor>
              </controlPr>
            </control>
          </mc:Choice>
        </mc:AlternateContent>
        <mc:AlternateContent xmlns:mc="http://schemas.openxmlformats.org/markup-compatibility/2006">
          <mc:Choice Requires="x14">
            <control shapeId="3502" r:id="rId12" name="Check Box AM2_2">
              <controlPr defaultSize="0" autoFill="0" autoLine="0" autoPict="0" macro="[0]!SelectAll_ClickAM2_2">
                <anchor moveWithCells="1">
                  <from>
                    <xdr:col>4</xdr:col>
                    <xdr:colOff>142875</xdr:colOff>
                    <xdr:row>11</xdr:row>
                    <xdr:rowOff>104775</xdr:rowOff>
                  </from>
                  <to>
                    <xdr:col>4</xdr:col>
                    <xdr:colOff>904875</xdr:colOff>
                    <xdr:row>11</xdr:row>
                    <xdr:rowOff>304800</xdr:rowOff>
                  </to>
                </anchor>
              </controlPr>
            </control>
          </mc:Choice>
        </mc:AlternateContent>
        <mc:AlternateContent xmlns:mc="http://schemas.openxmlformats.org/markup-compatibility/2006">
          <mc:Choice Requires="x14">
            <control shapeId="3503" r:id="rId13" name="Check Box AM3_2">
              <controlPr defaultSize="0" autoFill="0" autoLine="0" autoPict="0" macro="[0]!SelectAll_ClickAM3_2">
                <anchor moveWithCells="1">
                  <from>
                    <xdr:col>5</xdr:col>
                    <xdr:colOff>142875</xdr:colOff>
                    <xdr:row>11</xdr:row>
                    <xdr:rowOff>104775</xdr:rowOff>
                  </from>
                  <to>
                    <xdr:col>5</xdr:col>
                    <xdr:colOff>904875</xdr:colOff>
                    <xdr:row>11</xdr:row>
                    <xdr:rowOff>304800</xdr:rowOff>
                  </to>
                </anchor>
              </controlPr>
            </control>
          </mc:Choice>
        </mc:AlternateContent>
        <mc:AlternateContent xmlns:mc="http://schemas.openxmlformats.org/markup-compatibility/2006">
          <mc:Choice Requires="x14">
            <control shapeId="3504" r:id="rId14" name="Check Box AM4_2">
              <controlPr defaultSize="0" autoFill="0" autoLine="0" autoPict="0" macro="[0]!SelectAll_ClickAM4_2">
                <anchor moveWithCells="1">
                  <from>
                    <xdr:col>6</xdr:col>
                    <xdr:colOff>142875</xdr:colOff>
                    <xdr:row>11</xdr:row>
                    <xdr:rowOff>104775</xdr:rowOff>
                  </from>
                  <to>
                    <xdr:col>6</xdr:col>
                    <xdr:colOff>904875</xdr:colOff>
                    <xdr:row>11</xdr:row>
                    <xdr:rowOff>304800</xdr:rowOff>
                  </to>
                </anchor>
              </controlPr>
            </control>
          </mc:Choice>
        </mc:AlternateContent>
        <mc:AlternateContent xmlns:mc="http://schemas.openxmlformats.org/markup-compatibility/2006">
          <mc:Choice Requires="x14">
            <control shapeId="3505" r:id="rId15" name="Check Box AM5_2">
              <controlPr defaultSize="0" autoFill="0" autoLine="0" autoPict="0" macro="[0]!SelectAll_ClickAM5_2">
                <anchor moveWithCells="1">
                  <from>
                    <xdr:col>7</xdr:col>
                    <xdr:colOff>142875</xdr:colOff>
                    <xdr:row>11</xdr:row>
                    <xdr:rowOff>104775</xdr:rowOff>
                  </from>
                  <to>
                    <xdr:col>7</xdr:col>
                    <xdr:colOff>904875</xdr:colOff>
                    <xdr:row>11</xdr:row>
                    <xdr:rowOff>304800</xdr:rowOff>
                  </to>
                </anchor>
              </controlPr>
            </control>
          </mc:Choice>
        </mc:AlternateContent>
        <mc:AlternateContent xmlns:mc="http://schemas.openxmlformats.org/markup-compatibility/2006">
          <mc:Choice Requires="x14">
            <control shapeId="3506" r:id="rId16" name="Check Box Am2_3">
              <controlPr defaultSize="0" autoFill="0" autoLine="0" autoPict="0" macro="[0]!SelectAll_ClickAM2_3">
                <anchor moveWithCells="1">
                  <from>
                    <xdr:col>4</xdr:col>
                    <xdr:colOff>142875</xdr:colOff>
                    <xdr:row>24</xdr:row>
                    <xdr:rowOff>104775</xdr:rowOff>
                  </from>
                  <to>
                    <xdr:col>4</xdr:col>
                    <xdr:colOff>904875</xdr:colOff>
                    <xdr:row>24</xdr:row>
                    <xdr:rowOff>304800</xdr:rowOff>
                  </to>
                </anchor>
              </controlPr>
            </control>
          </mc:Choice>
        </mc:AlternateContent>
        <mc:AlternateContent xmlns:mc="http://schemas.openxmlformats.org/markup-compatibility/2006">
          <mc:Choice Requires="x14">
            <control shapeId="3507" r:id="rId17" name="Check Box AM3_3">
              <controlPr defaultSize="0" autoFill="0" autoLine="0" autoPict="0" macro="[0]!SelectAll_ClickAM3_3">
                <anchor moveWithCells="1">
                  <from>
                    <xdr:col>5</xdr:col>
                    <xdr:colOff>142875</xdr:colOff>
                    <xdr:row>24</xdr:row>
                    <xdr:rowOff>104775</xdr:rowOff>
                  </from>
                  <to>
                    <xdr:col>5</xdr:col>
                    <xdr:colOff>904875</xdr:colOff>
                    <xdr:row>24</xdr:row>
                    <xdr:rowOff>304800</xdr:rowOff>
                  </to>
                </anchor>
              </controlPr>
            </control>
          </mc:Choice>
        </mc:AlternateContent>
        <mc:AlternateContent xmlns:mc="http://schemas.openxmlformats.org/markup-compatibility/2006">
          <mc:Choice Requires="x14">
            <control shapeId="3508" r:id="rId18" name="Check Box AM4_3">
              <controlPr defaultSize="0" autoFill="0" autoLine="0" autoPict="0" macro="[0]!SelectAll_ClickAM4_3">
                <anchor moveWithCells="1">
                  <from>
                    <xdr:col>6</xdr:col>
                    <xdr:colOff>142875</xdr:colOff>
                    <xdr:row>24</xdr:row>
                    <xdr:rowOff>104775</xdr:rowOff>
                  </from>
                  <to>
                    <xdr:col>6</xdr:col>
                    <xdr:colOff>904875</xdr:colOff>
                    <xdr:row>24</xdr:row>
                    <xdr:rowOff>304800</xdr:rowOff>
                  </to>
                </anchor>
              </controlPr>
            </control>
          </mc:Choice>
        </mc:AlternateContent>
        <mc:AlternateContent xmlns:mc="http://schemas.openxmlformats.org/markup-compatibility/2006">
          <mc:Choice Requires="x14">
            <control shapeId="3509" r:id="rId19" name="Check Box AM5_3">
              <controlPr defaultSize="0" autoFill="0" autoLine="0" autoPict="0" macro="[0]!SelectAll_ClickAM5_3">
                <anchor moveWithCells="1">
                  <from>
                    <xdr:col>7</xdr:col>
                    <xdr:colOff>142875</xdr:colOff>
                    <xdr:row>24</xdr:row>
                    <xdr:rowOff>104775</xdr:rowOff>
                  </from>
                  <to>
                    <xdr:col>7</xdr:col>
                    <xdr:colOff>904875</xdr:colOff>
                    <xdr:row>24</xdr:row>
                    <xdr:rowOff>304800</xdr:rowOff>
                  </to>
                </anchor>
              </controlPr>
            </control>
          </mc:Choice>
        </mc:AlternateContent>
        <mc:AlternateContent xmlns:mc="http://schemas.openxmlformats.org/markup-compatibility/2006">
          <mc:Choice Requires="x14">
            <control shapeId="3510" r:id="rId20" name="Check Box AM2_4">
              <controlPr defaultSize="0" autoFill="0" autoLine="0" autoPict="0" macro="[0]!SelectAll_ClickAM2_4">
                <anchor moveWithCells="1">
                  <from>
                    <xdr:col>4</xdr:col>
                    <xdr:colOff>142875</xdr:colOff>
                    <xdr:row>33</xdr:row>
                    <xdr:rowOff>104775</xdr:rowOff>
                  </from>
                  <to>
                    <xdr:col>4</xdr:col>
                    <xdr:colOff>904875</xdr:colOff>
                    <xdr:row>33</xdr:row>
                    <xdr:rowOff>304800</xdr:rowOff>
                  </to>
                </anchor>
              </controlPr>
            </control>
          </mc:Choice>
        </mc:AlternateContent>
        <mc:AlternateContent xmlns:mc="http://schemas.openxmlformats.org/markup-compatibility/2006">
          <mc:Choice Requires="x14">
            <control shapeId="3511" r:id="rId21" name="Check Box AM3_4">
              <controlPr defaultSize="0" autoFill="0" autoLine="0" autoPict="0" macro="[0]!SelectAll_ClickAM3_4">
                <anchor moveWithCells="1">
                  <from>
                    <xdr:col>5</xdr:col>
                    <xdr:colOff>142875</xdr:colOff>
                    <xdr:row>33</xdr:row>
                    <xdr:rowOff>104775</xdr:rowOff>
                  </from>
                  <to>
                    <xdr:col>5</xdr:col>
                    <xdr:colOff>904875</xdr:colOff>
                    <xdr:row>33</xdr:row>
                    <xdr:rowOff>304800</xdr:rowOff>
                  </to>
                </anchor>
              </controlPr>
            </control>
          </mc:Choice>
        </mc:AlternateContent>
        <mc:AlternateContent xmlns:mc="http://schemas.openxmlformats.org/markup-compatibility/2006">
          <mc:Choice Requires="x14">
            <control shapeId="3512" r:id="rId22" name="Check Box AM4_4">
              <controlPr defaultSize="0" autoFill="0" autoLine="0" autoPict="0" macro="[0]!SelectAll_ClickAM4_4">
                <anchor moveWithCells="1">
                  <from>
                    <xdr:col>6</xdr:col>
                    <xdr:colOff>142875</xdr:colOff>
                    <xdr:row>33</xdr:row>
                    <xdr:rowOff>104775</xdr:rowOff>
                  </from>
                  <to>
                    <xdr:col>6</xdr:col>
                    <xdr:colOff>904875</xdr:colOff>
                    <xdr:row>33</xdr:row>
                    <xdr:rowOff>304800</xdr:rowOff>
                  </to>
                </anchor>
              </controlPr>
            </control>
          </mc:Choice>
        </mc:AlternateContent>
        <mc:AlternateContent xmlns:mc="http://schemas.openxmlformats.org/markup-compatibility/2006">
          <mc:Choice Requires="x14">
            <control shapeId="3513" r:id="rId23" name="Check Box AM5_4">
              <controlPr defaultSize="0" autoFill="0" autoLine="0" autoPict="0" macro="[0]!SelectAll_ClickAM5_4">
                <anchor moveWithCells="1">
                  <from>
                    <xdr:col>7</xdr:col>
                    <xdr:colOff>142875</xdr:colOff>
                    <xdr:row>33</xdr:row>
                    <xdr:rowOff>104775</xdr:rowOff>
                  </from>
                  <to>
                    <xdr:col>7</xdr:col>
                    <xdr:colOff>904875</xdr:colOff>
                    <xdr:row>33</xdr:row>
                    <xdr:rowOff>304800</xdr:rowOff>
                  </to>
                </anchor>
              </controlPr>
            </control>
          </mc:Choice>
        </mc:AlternateContent>
        <mc:AlternateContent xmlns:mc="http://schemas.openxmlformats.org/markup-compatibility/2006">
          <mc:Choice Requires="x14">
            <control shapeId="3514" r:id="rId24" name="Check Box 442">
              <controlPr defaultSize="0" autoFill="0" autoLine="0" autoPict="0" macro="[0]!Mixed_StateAM1_1">
                <anchor moveWithCells="1">
                  <from>
                    <xdr:col>3</xdr:col>
                    <xdr:colOff>381000</xdr:colOff>
                    <xdr:row>7</xdr:row>
                    <xdr:rowOff>38100</xdr:rowOff>
                  </from>
                  <to>
                    <xdr:col>3</xdr:col>
                    <xdr:colOff>714375</xdr:colOff>
                    <xdr:row>7</xdr:row>
                    <xdr:rowOff>352425</xdr:rowOff>
                  </to>
                </anchor>
              </controlPr>
            </control>
          </mc:Choice>
        </mc:AlternateContent>
        <mc:AlternateContent xmlns:mc="http://schemas.openxmlformats.org/markup-compatibility/2006">
          <mc:Choice Requires="x14">
            <control shapeId="3515" r:id="rId25" name="Check Box 443">
              <controlPr defaultSize="0" autoFill="0" autoLine="0" autoPict="0" macro="[0]!Mixed_StateAM1_1">
                <anchor moveWithCells="1">
                  <from>
                    <xdr:col>3</xdr:col>
                    <xdr:colOff>381000</xdr:colOff>
                    <xdr:row>8</xdr:row>
                    <xdr:rowOff>38100</xdr:rowOff>
                  </from>
                  <to>
                    <xdr:col>3</xdr:col>
                    <xdr:colOff>714375</xdr:colOff>
                    <xdr:row>8</xdr:row>
                    <xdr:rowOff>352425</xdr:rowOff>
                  </to>
                </anchor>
              </controlPr>
            </control>
          </mc:Choice>
        </mc:AlternateContent>
        <mc:AlternateContent xmlns:mc="http://schemas.openxmlformats.org/markup-compatibility/2006">
          <mc:Choice Requires="x14">
            <control shapeId="3516" r:id="rId26" name="Check Box 444">
              <controlPr defaultSize="0" autoFill="0" autoLine="0" autoPict="0" macro="[0]!Mixed_StateAM1_1">
                <anchor moveWithCells="1">
                  <from>
                    <xdr:col>3</xdr:col>
                    <xdr:colOff>381000</xdr:colOff>
                    <xdr:row>9</xdr:row>
                    <xdr:rowOff>38100</xdr:rowOff>
                  </from>
                  <to>
                    <xdr:col>3</xdr:col>
                    <xdr:colOff>714375</xdr:colOff>
                    <xdr:row>9</xdr:row>
                    <xdr:rowOff>352425</xdr:rowOff>
                  </to>
                </anchor>
              </controlPr>
            </control>
          </mc:Choice>
        </mc:AlternateContent>
        <mc:AlternateContent xmlns:mc="http://schemas.openxmlformats.org/markup-compatibility/2006">
          <mc:Choice Requires="x14">
            <control shapeId="3517" r:id="rId27" name="Check Box 445">
              <controlPr defaultSize="0" autoFill="0" autoLine="0" autoPict="0" macro="[0]!Mixed_StateAM1_1">
                <anchor moveWithCells="1">
                  <from>
                    <xdr:col>3</xdr:col>
                    <xdr:colOff>381000</xdr:colOff>
                    <xdr:row>10</xdr:row>
                    <xdr:rowOff>38100</xdr:rowOff>
                  </from>
                  <to>
                    <xdr:col>3</xdr:col>
                    <xdr:colOff>714375</xdr:colOff>
                    <xdr:row>10</xdr:row>
                    <xdr:rowOff>352425</xdr:rowOff>
                  </to>
                </anchor>
              </controlPr>
            </control>
          </mc:Choice>
        </mc:AlternateContent>
        <mc:AlternateContent xmlns:mc="http://schemas.openxmlformats.org/markup-compatibility/2006">
          <mc:Choice Requires="x14">
            <control shapeId="3518" r:id="rId28" name="Check Box 446">
              <controlPr defaultSize="0" autoFill="0" autoLine="0" autoPict="0" macro="[0]!Mixed_StateAM2_1">
                <anchor moveWithCells="1">
                  <from>
                    <xdr:col>4</xdr:col>
                    <xdr:colOff>381000</xdr:colOff>
                    <xdr:row>7</xdr:row>
                    <xdr:rowOff>38100</xdr:rowOff>
                  </from>
                  <to>
                    <xdr:col>4</xdr:col>
                    <xdr:colOff>714375</xdr:colOff>
                    <xdr:row>7</xdr:row>
                    <xdr:rowOff>352425</xdr:rowOff>
                  </to>
                </anchor>
              </controlPr>
            </control>
          </mc:Choice>
        </mc:AlternateContent>
        <mc:AlternateContent xmlns:mc="http://schemas.openxmlformats.org/markup-compatibility/2006">
          <mc:Choice Requires="x14">
            <control shapeId="3519" r:id="rId29" name="Check Box 447">
              <controlPr defaultSize="0" autoFill="0" autoLine="0" autoPict="0" macro="[0]!Mixed_StateAM2_1">
                <anchor moveWithCells="1">
                  <from>
                    <xdr:col>4</xdr:col>
                    <xdr:colOff>381000</xdr:colOff>
                    <xdr:row>8</xdr:row>
                    <xdr:rowOff>38100</xdr:rowOff>
                  </from>
                  <to>
                    <xdr:col>4</xdr:col>
                    <xdr:colOff>714375</xdr:colOff>
                    <xdr:row>8</xdr:row>
                    <xdr:rowOff>352425</xdr:rowOff>
                  </to>
                </anchor>
              </controlPr>
            </control>
          </mc:Choice>
        </mc:AlternateContent>
        <mc:AlternateContent xmlns:mc="http://schemas.openxmlformats.org/markup-compatibility/2006">
          <mc:Choice Requires="x14">
            <control shapeId="3520" r:id="rId30" name="Check Box 448">
              <controlPr defaultSize="0" autoFill="0" autoLine="0" autoPict="0" macro="[0]!Mixed_StateAM2_1">
                <anchor moveWithCells="1">
                  <from>
                    <xdr:col>4</xdr:col>
                    <xdr:colOff>381000</xdr:colOff>
                    <xdr:row>9</xdr:row>
                    <xdr:rowOff>38100</xdr:rowOff>
                  </from>
                  <to>
                    <xdr:col>4</xdr:col>
                    <xdr:colOff>714375</xdr:colOff>
                    <xdr:row>9</xdr:row>
                    <xdr:rowOff>352425</xdr:rowOff>
                  </to>
                </anchor>
              </controlPr>
            </control>
          </mc:Choice>
        </mc:AlternateContent>
        <mc:AlternateContent xmlns:mc="http://schemas.openxmlformats.org/markup-compatibility/2006">
          <mc:Choice Requires="x14">
            <control shapeId="3521" r:id="rId31" name="Check Box 449">
              <controlPr defaultSize="0" autoFill="0" autoLine="0" autoPict="0" macro="[0]!Mixed_StateAM2_1">
                <anchor moveWithCells="1">
                  <from>
                    <xdr:col>4</xdr:col>
                    <xdr:colOff>381000</xdr:colOff>
                    <xdr:row>10</xdr:row>
                    <xdr:rowOff>38100</xdr:rowOff>
                  </from>
                  <to>
                    <xdr:col>4</xdr:col>
                    <xdr:colOff>714375</xdr:colOff>
                    <xdr:row>10</xdr:row>
                    <xdr:rowOff>352425</xdr:rowOff>
                  </to>
                </anchor>
              </controlPr>
            </control>
          </mc:Choice>
        </mc:AlternateContent>
        <mc:AlternateContent xmlns:mc="http://schemas.openxmlformats.org/markup-compatibility/2006">
          <mc:Choice Requires="x14">
            <control shapeId="3522" r:id="rId32" name="Check Box 450">
              <controlPr defaultSize="0" autoFill="0" autoLine="0" autoPict="0" macro="[0]!Mixed_StateAM3_1">
                <anchor moveWithCells="1">
                  <from>
                    <xdr:col>5</xdr:col>
                    <xdr:colOff>381000</xdr:colOff>
                    <xdr:row>7</xdr:row>
                    <xdr:rowOff>38100</xdr:rowOff>
                  </from>
                  <to>
                    <xdr:col>5</xdr:col>
                    <xdr:colOff>714375</xdr:colOff>
                    <xdr:row>7</xdr:row>
                    <xdr:rowOff>352425</xdr:rowOff>
                  </to>
                </anchor>
              </controlPr>
            </control>
          </mc:Choice>
        </mc:AlternateContent>
        <mc:AlternateContent xmlns:mc="http://schemas.openxmlformats.org/markup-compatibility/2006">
          <mc:Choice Requires="x14">
            <control shapeId="3523" r:id="rId33" name="Check Box 451">
              <controlPr defaultSize="0" autoFill="0" autoLine="0" autoPict="0" macro="[0]!Mixed_StateAM3_1">
                <anchor moveWithCells="1">
                  <from>
                    <xdr:col>5</xdr:col>
                    <xdr:colOff>381000</xdr:colOff>
                    <xdr:row>8</xdr:row>
                    <xdr:rowOff>38100</xdr:rowOff>
                  </from>
                  <to>
                    <xdr:col>5</xdr:col>
                    <xdr:colOff>714375</xdr:colOff>
                    <xdr:row>8</xdr:row>
                    <xdr:rowOff>352425</xdr:rowOff>
                  </to>
                </anchor>
              </controlPr>
            </control>
          </mc:Choice>
        </mc:AlternateContent>
        <mc:AlternateContent xmlns:mc="http://schemas.openxmlformats.org/markup-compatibility/2006">
          <mc:Choice Requires="x14">
            <control shapeId="3524" r:id="rId34" name="Check Box 452">
              <controlPr defaultSize="0" autoFill="0" autoLine="0" autoPict="0" macro="[0]!Mixed_StateAM3_1">
                <anchor moveWithCells="1">
                  <from>
                    <xdr:col>5</xdr:col>
                    <xdr:colOff>381000</xdr:colOff>
                    <xdr:row>9</xdr:row>
                    <xdr:rowOff>38100</xdr:rowOff>
                  </from>
                  <to>
                    <xdr:col>5</xdr:col>
                    <xdr:colOff>714375</xdr:colOff>
                    <xdr:row>9</xdr:row>
                    <xdr:rowOff>352425</xdr:rowOff>
                  </to>
                </anchor>
              </controlPr>
            </control>
          </mc:Choice>
        </mc:AlternateContent>
        <mc:AlternateContent xmlns:mc="http://schemas.openxmlformats.org/markup-compatibility/2006">
          <mc:Choice Requires="x14">
            <control shapeId="3525" r:id="rId35" name="Check Box 453">
              <controlPr defaultSize="0" autoFill="0" autoLine="0" autoPict="0" macro="[0]!Mixed_StateAM3_1">
                <anchor moveWithCells="1">
                  <from>
                    <xdr:col>5</xdr:col>
                    <xdr:colOff>381000</xdr:colOff>
                    <xdr:row>10</xdr:row>
                    <xdr:rowOff>38100</xdr:rowOff>
                  </from>
                  <to>
                    <xdr:col>5</xdr:col>
                    <xdr:colOff>714375</xdr:colOff>
                    <xdr:row>10</xdr:row>
                    <xdr:rowOff>352425</xdr:rowOff>
                  </to>
                </anchor>
              </controlPr>
            </control>
          </mc:Choice>
        </mc:AlternateContent>
        <mc:AlternateContent xmlns:mc="http://schemas.openxmlformats.org/markup-compatibility/2006">
          <mc:Choice Requires="x14">
            <control shapeId="3530" r:id="rId36" name="Check Box 458">
              <controlPr defaultSize="0" autoFill="0" autoLine="0" autoPict="0" macro="[0]!Mixed_StateAM5_1">
                <anchor moveWithCells="1">
                  <from>
                    <xdr:col>7</xdr:col>
                    <xdr:colOff>381000</xdr:colOff>
                    <xdr:row>7</xdr:row>
                    <xdr:rowOff>38100</xdr:rowOff>
                  </from>
                  <to>
                    <xdr:col>7</xdr:col>
                    <xdr:colOff>714375</xdr:colOff>
                    <xdr:row>7</xdr:row>
                    <xdr:rowOff>352425</xdr:rowOff>
                  </to>
                </anchor>
              </controlPr>
            </control>
          </mc:Choice>
        </mc:AlternateContent>
        <mc:AlternateContent xmlns:mc="http://schemas.openxmlformats.org/markup-compatibility/2006">
          <mc:Choice Requires="x14">
            <control shapeId="3531" r:id="rId37" name="Check Box 459">
              <controlPr defaultSize="0" autoFill="0" autoLine="0" autoPict="0" macro="[0]!Mixed_StateAM5_1">
                <anchor moveWithCells="1">
                  <from>
                    <xdr:col>7</xdr:col>
                    <xdr:colOff>381000</xdr:colOff>
                    <xdr:row>8</xdr:row>
                    <xdr:rowOff>38100</xdr:rowOff>
                  </from>
                  <to>
                    <xdr:col>7</xdr:col>
                    <xdr:colOff>714375</xdr:colOff>
                    <xdr:row>8</xdr:row>
                    <xdr:rowOff>352425</xdr:rowOff>
                  </to>
                </anchor>
              </controlPr>
            </control>
          </mc:Choice>
        </mc:AlternateContent>
        <mc:AlternateContent xmlns:mc="http://schemas.openxmlformats.org/markup-compatibility/2006">
          <mc:Choice Requires="x14">
            <control shapeId="3532" r:id="rId38" name="Check Box 460">
              <controlPr defaultSize="0" autoFill="0" autoLine="0" autoPict="0" macro="[0]!Mixed_StateAM5_1">
                <anchor moveWithCells="1">
                  <from>
                    <xdr:col>7</xdr:col>
                    <xdr:colOff>381000</xdr:colOff>
                    <xdr:row>9</xdr:row>
                    <xdr:rowOff>38100</xdr:rowOff>
                  </from>
                  <to>
                    <xdr:col>7</xdr:col>
                    <xdr:colOff>714375</xdr:colOff>
                    <xdr:row>9</xdr:row>
                    <xdr:rowOff>352425</xdr:rowOff>
                  </to>
                </anchor>
              </controlPr>
            </control>
          </mc:Choice>
        </mc:AlternateContent>
        <mc:AlternateContent xmlns:mc="http://schemas.openxmlformats.org/markup-compatibility/2006">
          <mc:Choice Requires="x14">
            <control shapeId="3533" r:id="rId39" name="Check Box 461">
              <controlPr defaultSize="0" autoFill="0" autoLine="0" autoPict="0" macro="[0]!Mixed_StateAM5_1">
                <anchor moveWithCells="1">
                  <from>
                    <xdr:col>7</xdr:col>
                    <xdr:colOff>381000</xdr:colOff>
                    <xdr:row>10</xdr:row>
                    <xdr:rowOff>38100</xdr:rowOff>
                  </from>
                  <to>
                    <xdr:col>7</xdr:col>
                    <xdr:colOff>714375</xdr:colOff>
                    <xdr:row>10</xdr:row>
                    <xdr:rowOff>352425</xdr:rowOff>
                  </to>
                </anchor>
              </controlPr>
            </control>
          </mc:Choice>
        </mc:AlternateContent>
        <mc:AlternateContent xmlns:mc="http://schemas.openxmlformats.org/markup-compatibility/2006">
          <mc:Choice Requires="x14">
            <control shapeId="3534" r:id="rId40" name="Check Box 462">
              <controlPr defaultSize="0" autoFill="0" autoLine="0" autoPict="0" macro="[0]!Mixed_StateAM1_2">
                <anchor moveWithCells="1">
                  <from>
                    <xdr:col>3</xdr:col>
                    <xdr:colOff>381000</xdr:colOff>
                    <xdr:row>12</xdr:row>
                    <xdr:rowOff>38100</xdr:rowOff>
                  </from>
                  <to>
                    <xdr:col>3</xdr:col>
                    <xdr:colOff>714375</xdr:colOff>
                    <xdr:row>12</xdr:row>
                    <xdr:rowOff>352425</xdr:rowOff>
                  </to>
                </anchor>
              </controlPr>
            </control>
          </mc:Choice>
        </mc:AlternateContent>
        <mc:AlternateContent xmlns:mc="http://schemas.openxmlformats.org/markup-compatibility/2006">
          <mc:Choice Requires="x14">
            <control shapeId="3535" r:id="rId41" name="Check Box 463">
              <controlPr defaultSize="0" autoFill="0" autoLine="0" autoPict="0" macro="[0]!Mixed_StateAM2_2">
                <anchor moveWithCells="1">
                  <from>
                    <xdr:col>4</xdr:col>
                    <xdr:colOff>381000</xdr:colOff>
                    <xdr:row>12</xdr:row>
                    <xdr:rowOff>38100</xdr:rowOff>
                  </from>
                  <to>
                    <xdr:col>4</xdr:col>
                    <xdr:colOff>714375</xdr:colOff>
                    <xdr:row>12</xdr:row>
                    <xdr:rowOff>352425</xdr:rowOff>
                  </to>
                </anchor>
              </controlPr>
            </control>
          </mc:Choice>
        </mc:AlternateContent>
        <mc:AlternateContent xmlns:mc="http://schemas.openxmlformats.org/markup-compatibility/2006">
          <mc:Choice Requires="x14">
            <control shapeId="3536" r:id="rId42" name="Check Box 464">
              <controlPr defaultSize="0" autoFill="0" autoLine="0" autoPict="0" macro="[0]!Mixed_StateAM3_2">
                <anchor moveWithCells="1">
                  <from>
                    <xdr:col>5</xdr:col>
                    <xdr:colOff>381000</xdr:colOff>
                    <xdr:row>12</xdr:row>
                    <xdr:rowOff>38100</xdr:rowOff>
                  </from>
                  <to>
                    <xdr:col>5</xdr:col>
                    <xdr:colOff>714375</xdr:colOff>
                    <xdr:row>12</xdr:row>
                    <xdr:rowOff>352425</xdr:rowOff>
                  </to>
                </anchor>
              </controlPr>
            </control>
          </mc:Choice>
        </mc:AlternateContent>
        <mc:AlternateContent xmlns:mc="http://schemas.openxmlformats.org/markup-compatibility/2006">
          <mc:Choice Requires="x14">
            <control shapeId="3537" r:id="rId43" name="Check Box 465">
              <controlPr defaultSize="0" autoFill="0" autoLine="0" autoPict="0" macro="[0]!Mixed_StateAM4_2">
                <anchor moveWithCells="1">
                  <from>
                    <xdr:col>6</xdr:col>
                    <xdr:colOff>381000</xdr:colOff>
                    <xdr:row>12</xdr:row>
                    <xdr:rowOff>38100</xdr:rowOff>
                  </from>
                  <to>
                    <xdr:col>6</xdr:col>
                    <xdr:colOff>714375</xdr:colOff>
                    <xdr:row>12</xdr:row>
                    <xdr:rowOff>352425</xdr:rowOff>
                  </to>
                </anchor>
              </controlPr>
            </control>
          </mc:Choice>
        </mc:AlternateContent>
        <mc:AlternateContent xmlns:mc="http://schemas.openxmlformats.org/markup-compatibility/2006">
          <mc:Choice Requires="x14">
            <control shapeId="3538" r:id="rId44" name="Check Box 466">
              <controlPr defaultSize="0" autoFill="0" autoLine="0" autoPict="0" macro="[0]!Mixed_StateAM5_2">
                <anchor moveWithCells="1">
                  <from>
                    <xdr:col>7</xdr:col>
                    <xdr:colOff>381000</xdr:colOff>
                    <xdr:row>12</xdr:row>
                    <xdr:rowOff>38100</xdr:rowOff>
                  </from>
                  <to>
                    <xdr:col>7</xdr:col>
                    <xdr:colOff>714375</xdr:colOff>
                    <xdr:row>12</xdr:row>
                    <xdr:rowOff>352425</xdr:rowOff>
                  </to>
                </anchor>
              </controlPr>
            </control>
          </mc:Choice>
        </mc:AlternateContent>
        <mc:AlternateContent xmlns:mc="http://schemas.openxmlformats.org/markup-compatibility/2006">
          <mc:Choice Requires="x14">
            <control shapeId="3539" r:id="rId45" name="Check Box 467">
              <controlPr defaultSize="0" autoFill="0" autoLine="0" autoPict="0" macro="[0]!Mixed_StateAM1_2">
                <anchor moveWithCells="1">
                  <from>
                    <xdr:col>3</xdr:col>
                    <xdr:colOff>381000</xdr:colOff>
                    <xdr:row>13</xdr:row>
                    <xdr:rowOff>38100</xdr:rowOff>
                  </from>
                  <to>
                    <xdr:col>3</xdr:col>
                    <xdr:colOff>714375</xdr:colOff>
                    <xdr:row>13</xdr:row>
                    <xdr:rowOff>352425</xdr:rowOff>
                  </to>
                </anchor>
              </controlPr>
            </control>
          </mc:Choice>
        </mc:AlternateContent>
        <mc:AlternateContent xmlns:mc="http://schemas.openxmlformats.org/markup-compatibility/2006">
          <mc:Choice Requires="x14">
            <control shapeId="3540" r:id="rId46" name="Check Box 468">
              <controlPr defaultSize="0" autoFill="0" autoLine="0" autoPict="0" macro="[0]!Mixed_StateAM2_2">
                <anchor moveWithCells="1">
                  <from>
                    <xdr:col>4</xdr:col>
                    <xdr:colOff>381000</xdr:colOff>
                    <xdr:row>13</xdr:row>
                    <xdr:rowOff>38100</xdr:rowOff>
                  </from>
                  <to>
                    <xdr:col>4</xdr:col>
                    <xdr:colOff>714375</xdr:colOff>
                    <xdr:row>13</xdr:row>
                    <xdr:rowOff>352425</xdr:rowOff>
                  </to>
                </anchor>
              </controlPr>
            </control>
          </mc:Choice>
        </mc:AlternateContent>
        <mc:AlternateContent xmlns:mc="http://schemas.openxmlformats.org/markup-compatibility/2006">
          <mc:Choice Requires="x14">
            <control shapeId="3541" r:id="rId47" name="Check Box 469">
              <controlPr defaultSize="0" autoFill="0" autoLine="0" autoPict="0" macro="[0]!Mixed_StateAM3_2">
                <anchor moveWithCells="1">
                  <from>
                    <xdr:col>5</xdr:col>
                    <xdr:colOff>381000</xdr:colOff>
                    <xdr:row>13</xdr:row>
                    <xdr:rowOff>38100</xdr:rowOff>
                  </from>
                  <to>
                    <xdr:col>5</xdr:col>
                    <xdr:colOff>714375</xdr:colOff>
                    <xdr:row>13</xdr:row>
                    <xdr:rowOff>352425</xdr:rowOff>
                  </to>
                </anchor>
              </controlPr>
            </control>
          </mc:Choice>
        </mc:AlternateContent>
        <mc:AlternateContent xmlns:mc="http://schemas.openxmlformats.org/markup-compatibility/2006">
          <mc:Choice Requires="x14">
            <control shapeId="3542" r:id="rId48" name="Check Box 470">
              <controlPr defaultSize="0" autoFill="0" autoLine="0" autoPict="0" macro="[0]!Mixed_StateAM4_2">
                <anchor moveWithCells="1">
                  <from>
                    <xdr:col>6</xdr:col>
                    <xdr:colOff>381000</xdr:colOff>
                    <xdr:row>13</xdr:row>
                    <xdr:rowOff>38100</xdr:rowOff>
                  </from>
                  <to>
                    <xdr:col>6</xdr:col>
                    <xdr:colOff>714375</xdr:colOff>
                    <xdr:row>13</xdr:row>
                    <xdr:rowOff>352425</xdr:rowOff>
                  </to>
                </anchor>
              </controlPr>
            </control>
          </mc:Choice>
        </mc:AlternateContent>
        <mc:AlternateContent xmlns:mc="http://schemas.openxmlformats.org/markup-compatibility/2006">
          <mc:Choice Requires="x14">
            <control shapeId="3543" r:id="rId49" name="Check Box 471">
              <controlPr defaultSize="0" autoFill="0" autoLine="0" autoPict="0" macro="[0]!Mixed_StateAM5_2">
                <anchor moveWithCells="1">
                  <from>
                    <xdr:col>7</xdr:col>
                    <xdr:colOff>381000</xdr:colOff>
                    <xdr:row>13</xdr:row>
                    <xdr:rowOff>38100</xdr:rowOff>
                  </from>
                  <to>
                    <xdr:col>7</xdr:col>
                    <xdr:colOff>714375</xdr:colOff>
                    <xdr:row>13</xdr:row>
                    <xdr:rowOff>352425</xdr:rowOff>
                  </to>
                </anchor>
              </controlPr>
            </control>
          </mc:Choice>
        </mc:AlternateContent>
        <mc:AlternateContent xmlns:mc="http://schemas.openxmlformats.org/markup-compatibility/2006">
          <mc:Choice Requires="x14">
            <control shapeId="3544" r:id="rId50" name="Check Box 472">
              <controlPr defaultSize="0" autoFill="0" autoLine="0" autoPict="0" macro="[0]!Mixed_StateAM1_2">
                <anchor moveWithCells="1">
                  <from>
                    <xdr:col>3</xdr:col>
                    <xdr:colOff>381000</xdr:colOff>
                    <xdr:row>14</xdr:row>
                    <xdr:rowOff>38100</xdr:rowOff>
                  </from>
                  <to>
                    <xdr:col>3</xdr:col>
                    <xdr:colOff>714375</xdr:colOff>
                    <xdr:row>14</xdr:row>
                    <xdr:rowOff>352425</xdr:rowOff>
                  </to>
                </anchor>
              </controlPr>
            </control>
          </mc:Choice>
        </mc:AlternateContent>
        <mc:AlternateContent xmlns:mc="http://schemas.openxmlformats.org/markup-compatibility/2006">
          <mc:Choice Requires="x14">
            <control shapeId="3545" r:id="rId51" name="Check Box 473">
              <controlPr defaultSize="0" autoFill="0" autoLine="0" autoPict="0" macro="[0]!Mixed_StateAM2_2">
                <anchor moveWithCells="1">
                  <from>
                    <xdr:col>4</xdr:col>
                    <xdr:colOff>381000</xdr:colOff>
                    <xdr:row>14</xdr:row>
                    <xdr:rowOff>38100</xdr:rowOff>
                  </from>
                  <to>
                    <xdr:col>4</xdr:col>
                    <xdr:colOff>714375</xdr:colOff>
                    <xdr:row>14</xdr:row>
                    <xdr:rowOff>352425</xdr:rowOff>
                  </to>
                </anchor>
              </controlPr>
            </control>
          </mc:Choice>
        </mc:AlternateContent>
        <mc:AlternateContent xmlns:mc="http://schemas.openxmlformats.org/markup-compatibility/2006">
          <mc:Choice Requires="x14">
            <control shapeId="3546" r:id="rId52" name="Check Box 474">
              <controlPr defaultSize="0" autoFill="0" autoLine="0" autoPict="0" macro="[0]!Mixed_StateAM3_2">
                <anchor moveWithCells="1">
                  <from>
                    <xdr:col>5</xdr:col>
                    <xdr:colOff>381000</xdr:colOff>
                    <xdr:row>14</xdr:row>
                    <xdr:rowOff>38100</xdr:rowOff>
                  </from>
                  <to>
                    <xdr:col>5</xdr:col>
                    <xdr:colOff>714375</xdr:colOff>
                    <xdr:row>14</xdr:row>
                    <xdr:rowOff>352425</xdr:rowOff>
                  </to>
                </anchor>
              </controlPr>
            </control>
          </mc:Choice>
        </mc:AlternateContent>
        <mc:AlternateContent xmlns:mc="http://schemas.openxmlformats.org/markup-compatibility/2006">
          <mc:Choice Requires="x14">
            <control shapeId="3547" r:id="rId53" name="Check Box 475">
              <controlPr defaultSize="0" autoFill="0" autoLine="0" autoPict="0" macro="[0]!Mixed_StateAM4_2">
                <anchor moveWithCells="1">
                  <from>
                    <xdr:col>6</xdr:col>
                    <xdr:colOff>381000</xdr:colOff>
                    <xdr:row>14</xdr:row>
                    <xdr:rowOff>38100</xdr:rowOff>
                  </from>
                  <to>
                    <xdr:col>6</xdr:col>
                    <xdr:colOff>714375</xdr:colOff>
                    <xdr:row>14</xdr:row>
                    <xdr:rowOff>352425</xdr:rowOff>
                  </to>
                </anchor>
              </controlPr>
            </control>
          </mc:Choice>
        </mc:AlternateContent>
        <mc:AlternateContent xmlns:mc="http://schemas.openxmlformats.org/markup-compatibility/2006">
          <mc:Choice Requires="x14">
            <control shapeId="3548" r:id="rId54" name="Check Box 476">
              <controlPr defaultSize="0" autoFill="0" autoLine="0" autoPict="0" macro="[0]!Mixed_StateAM5_2">
                <anchor moveWithCells="1">
                  <from>
                    <xdr:col>7</xdr:col>
                    <xdr:colOff>381000</xdr:colOff>
                    <xdr:row>14</xdr:row>
                    <xdr:rowOff>38100</xdr:rowOff>
                  </from>
                  <to>
                    <xdr:col>7</xdr:col>
                    <xdr:colOff>714375</xdr:colOff>
                    <xdr:row>14</xdr:row>
                    <xdr:rowOff>352425</xdr:rowOff>
                  </to>
                </anchor>
              </controlPr>
            </control>
          </mc:Choice>
        </mc:AlternateContent>
        <mc:AlternateContent xmlns:mc="http://schemas.openxmlformats.org/markup-compatibility/2006">
          <mc:Choice Requires="x14">
            <control shapeId="3549" r:id="rId55" name="Check Box 477">
              <controlPr defaultSize="0" autoFill="0" autoLine="0" autoPict="0" macro="[0]!Mixed_StateAM1_2">
                <anchor moveWithCells="1">
                  <from>
                    <xdr:col>3</xdr:col>
                    <xdr:colOff>381000</xdr:colOff>
                    <xdr:row>15</xdr:row>
                    <xdr:rowOff>38100</xdr:rowOff>
                  </from>
                  <to>
                    <xdr:col>3</xdr:col>
                    <xdr:colOff>714375</xdr:colOff>
                    <xdr:row>15</xdr:row>
                    <xdr:rowOff>352425</xdr:rowOff>
                  </to>
                </anchor>
              </controlPr>
            </control>
          </mc:Choice>
        </mc:AlternateContent>
        <mc:AlternateContent xmlns:mc="http://schemas.openxmlformats.org/markup-compatibility/2006">
          <mc:Choice Requires="x14">
            <control shapeId="3550" r:id="rId56" name="Check Box 478">
              <controlPr defaultSize="0" autoFill="0" autoLine="0" autoPict="0" macro="[0]!Mixed_StateAM2_2">
                <anchor moveWithCells="1">
                  <from>
                    <xdr:col>4</xdr:col>
                    <xdr:colOff>381000</xdr:colOff>
                    <xdr:row>15</xdr:row>
                    <xdr:rowOff>38100</xdr:rowOff>
                  </from>
                  <to>
                    <xdr:col>4</xdr:col>
                    <xdr:colOff>714375</xdr:colOff>
                    <xdr:row>15</xdr:row>
                    <xdr:rowOff>352425</xdr:rowOff>
                  </to>
                </anchor>
              </controlPr>
            </control>
          </mc:Choice>
        </mc:AlternateContent>
        <mc:AlternateContent xmlns:mc="http://schemas.openxmlformats.org/markup-compatibility/2006">
          <mc:Choice Requires="x14">
            <control shapeId="3551" r:id="rId57" name="Check Box 479">
              <controlPr defaultSize="0" autoFill="0" autoLine="0" autoPict="0" macro="[0]!Mixed_StateAM3_2">
                <anchor moveWithCells="1">
                  <from>
                    <xdr:col>5</xdr:col>
                    <xdr:colOff>381000</xdr:colOff>
                    <xdr:row>15</xdr:row>
                    <xdr:rowOff>38100</xdr:rowOff>
                  </from>
                  <to>
                    <xdr:col>5</xdr:col>
                    <xdr:colOff>714375</xdr:colOff>
                    <xdr:row>15</xdr:row>
                    <xdr:rowOff>352425</xdr:rowOff>
                  </to>
                </anchor>
              </controlPr>
            </control>
          </mc:Choice>
        </mc:AlternateContent>
        <mc:AlternateContent xmlns:mc="http://schemas.openxmlformats.org/markup-compatibility/2006">
          <mc:Choice Requires="x14">
            <control shapeId="3552" r:id="rId58" name="Check Box 480">
              <controlPr defaultSize="0" autoFill="0" autoLine="0" autoPict="0" macro="[0]!Mixed_StateAM4_2">
                <anchor moveWithCells="1">
                  <from>
                    <xdr:col>6</xdr:col>
                    <xdr:colOff>381000</xdr:colOff>
                    <xdr:row>15</xdr:row>
                    <xdr:rowOff>38100</xdr:rowOff>
                  </from>
                  <to>
                    <xdr:col>6</xdr:col>
                    <xdr:colOff>714375</xdr:colOff>
                    <xdr:row>15</xdr:row>
                    <xdr:rowOff>352425</xdr:rowOff>
                  </to>
                </anchor>
              </controlPr>
            </control>
          </mc:Choice>
        </mc:AlternateContent>
        <mc:AlternateContent xmlns:mc="http://schemas.openxmlformats.org/markup-compatibility/2006">
          <mc:Choice Requires="x14">
            <control shapeId="3553" r:id="rId59" name="Check Box 481">
              <controlPr defaultSize="0" autoFill="0" autoLine="0" autoPict="0" macro="[0]!Mixed_StateAM5_2">
                <anchor moveWithCells="1">
                  <from>
                    <xdr:col>7</xdr:col>
                    <xdr:colOff>381000</xdr:colOff>
                    <xdr:row>15</xdr:row>
                    <xdr:rowOff>38100</xdr:rowOff>
                  </from>
                  <to>
                    <xdr:col>7</xdr:col>
                    <xdr:colOff>714375</xdr:colOff>
                    <xdr:row>15</xdr:row>
                    <xdr:rowOff>352425</xdr:rowOff>
                  </to>
                </anchor>
              </controlPr>
            </control>
          </mc:Choice>
        </mc:AlternateContent>
        <mc:AlternateContent xmlns:mc="http://schemas.openxmlformats.org/markup-compatibility/2006">
          <mc:Choice Requires="x14">
            <control shapeId="3554" r:id="rId60" name="Check Box 482">
              <controlPr defaultSize="0" autoFill="0" autoLine="0" autoPict="0" macro="[0]!Mixed_StateAM1_2">
                <anchor moveWithCells="1">
                  <from>
                    <xdr:col>3</xdr:col>
                    <xdr:colOff>381000</xdr:colOff>
                    <xdr:row>16</xdr:row>
                    <xdr:rowOff>38100</xdr:rowOff>
                  </from>
                  <to>
                    <xdr:col>3</xdr:col>
                    <xdr:colOff>714375</xdr:colOff>
                    <xdr:row>16</xdr:row>
                    <xdr:rowOff>352425</xdr:rowOff>
                  </to>
                </anchor>
              </controlPr>
            </control>
          </mc:Choice>
        </mc:AlternateContent>
        <mc:AlternateContent xmlns:mc="http://schemas.openxmlformats.org/markup-compatibility/2006">
          <mc:Choice Requires="x14">
            <control shapeId="3555" r:id="rId61" name="Check Box 483">
              <controlPr defaultSize="0" autoFill="0" autoLine="0" autoPict="0" macro="[0]!Mixed_StateAM2_2">
                <anchor moveWithCells="1">
                  <from>
                    <xdr:col>4</xdr:col>
                    <xdr:colOff>381000</xdr:colOff>
                    <xdr:row>16</xdr:row>
                    <xdr:rowOff>38100</xdr:rowOff>
                  </from>
                  <to>
                    <xdr:col>4</xdr:col>
                    <xdr:colOff>714375</xdr:colOff>
                    <xdr:row>16</xdr:row>
                    <xdr:rowOff>352425</xdr:rowOff>
                  </to>
                </anchor>
              </controlPr>
            </control>
          </mc:Choice>
        </mc:AlternateContent>
        <mc:AlternateContent xmlns:mc="http://schemas.openxmlformats.org/markup-compatibility/2006">
          <mc:Choice Requires="x14">
            <control shapeId="3556" r:id="rId62" name="Check Box 484">
              <controlPr defaultSize="0" autoFill="0" autoLine="0" autoPict="0" macro="[0]!Mixed_StateAM3_2">
                <anchor moveWithCells="1">
                  <from>
                    <xdr:col>5</xdr:col>
                    <xdr:colOff>381000</xdr:colOff>
                    <xdr:row>16</xdr:row>
                    <xdr:rowOff>38100</xdr:rowOff>
                  </from>
                  <to>
                    <xdr:col>5</xdr:col>
                    <xdr:colOff>714375</xdr:colOff>
                    <xdr:row>16</xdr:row>
                    <xdr:rowOff>352425</xdr:rowOff>
                  </to>
                </anchor>
              </controlPr>
            </control>
          </mc:Choice>
        </mc:AlternateContent>
        <mc:AlternateContent xmlns:mc="http://schemas.openxmlformats.org/markup-compatibility/2006">
          <mc:Choice Requires="x14">
            <control shapeId="3557" r:id="rId63" name="Check Box 485">
              <controlPr defaultSize="0" autoFill="0" autoLine="0" autoPict="0" macro="[0]!Mixed_StateAM4_2">
                <anchor moveWithCells="1">
                  <from>
                    <xdr:col>6</xdr:col>
                    <xdr:colOff>381000</xdr:colOff>
                    <xdr:row>16</xdr:row>
                    <xdr:rowOff>38100</xdr:rowOff>
                  </from>
                  <to>
                    <xdr:col>6</xdr:col>
                    <xdr:colOff>714375</xdr:colOff>
                    <xdr:row>16</xdr:row>
                    <xdr:rowOff>352425</xdr:rowOff>
                  </to>
                </anchor>
              </controlPr>
            </control>
          </mc:Choice>
        </mc:AlternateContent>
        <mc:AlternateContent xmlns:mc="http://schemas.openxmlformats.org/markup-compatibility/2006">
          <mc:Choice Requires="x14">
            <control shapeId="3558" r:id="rId64" name="Check Box 486">
              <controlPr defaultSize="0" autoFill="0" autoLine="0" autoPict="0" macro="[0]!Mixed_StateAM5_2">
                <anchor moveWithCells="1">
                  <from>
                    <xdr:col>7</xdr:col>
                    <xdr:colOff>381000</xdr:colOff>
                    <xdr:row>16</xdr:row>
                    <xdr:rowOff>38100</xdr:rowOff>
                  </from>
                  <to>
                    <xdr:col>7</xdr:col>
                    <xdr:colOff>714375</xdr:colOff>
                    <xdr:row>16</xdr:row>
                    <xdr:rowOff>352425</xdr:rowOff>
                  </to>
                </anchor>
              </controlPr>
            </control>
          </mc:Choice>
        </mc:AlternateContent>
        <mc:AlternateContent xmlns:mc="http://schemas.openxmlformats.org/markup-compatibility/2006">
          <mc:Choice Requires="x14">
            <control shapeId="3559" r:id="rId65" name="Check Box 487">
              <controlPr defaultSize="0" autoFill="0" autoLine="0" autoPict="0" macro="[0]!Mixed_StateAM1_2">
                <anchor moveWithCells="1">
                  <from>
                    <xdr:col>3</xdr:col>
                    <xdr:colOff>381000</xdr:colOff>
                    <xdr:row>17</xdr:row>
                    <xdr:rowOff>38100</xdr:rowOff>
                  </from>
                  <to>
                    <xdr:col>3</xdr:col>
                    <xdr:colOff>714375</xdr:colOff>
                    <xdr:row>17</xdr:row>
                    <xdr:rowOff>352425</xdr:rowOff>
                  </to>
                </anchor>
              </controlPr>
            </control>
          </mc:Choice>
        </mc:AlternateContent>
        <mc:AlternateContent xmlns:mc="http://schemas.openxmlformats.org/markup-compatibility/2006">
          <mc:Choice Requires="x14">
            <control shapeId="3560" r:id="rId66" name="Check Box 488">
              <controlPr defaultSize="0" autoFill="0" autoLine="0" autoPict="0" macro="[0]!Mixed_StateAM2_2">
                <anchor moveWithCells="1">
                  <from>
                    <xdr:col>4</xdr:col>
                    <xdr:colOff>381000</xdr:colOff>
                    <xdr:row>17</xdr:row>
                    <xdr:rowOff>38100</xdr:rowOff>
                  </from>
                  <to>
                    <xdr:col>4</xdr:col>
                    <xdr:colOff>714375</xdr:colOff>
                    <xdr:row>17</xdr:row>
                    <xdr:rowOff>352425</xdr:rowOff>
                  </to>
                </anchor>
              </controlPr>
            </control>
          </mc:Choice>
        </mc:AlternateContent>
        <mc:AlternateContent xmlns:mc="http://schemas.openxmlformats.org/markup-compatibility/2006">
          <mc:Choice Requires="x14">
            <control shapeId="3561" r:id="rId67" name="Check Box 489">
              <controlPr defaultSize="0" autoFill="0" autoLine="0" autoPict="0" macro="[0]!Mixed_StateAM3_2">
                <anchor moveWithCells="1">
                  <from>
                    <xdr:col>5</xdr:col>
                    <xdr:colOff>381000</xdr:colOff>
                    <xdr:row>17</xdr:row>
                    <xdr:rowOff>38100</xdr:rowOff>
                  </from>
                  <to>
                    <xdr:col>5</xdr:col>
                    <xdr:colOff>714375</xdr:colOff>
                    <xdr:row>17</xdr:row>
                    <xdr:rowOff>352425</xdr:rowOff>
                  </to>
                </anchor>
              </controlPr>
            </control>
          </mc:Choice>
        </mc:AlternateContent>
        <mc:AlternateContent xmlns:mc="http://schemas.openxmlformats.org/markup-compatibility/2006">
          <mc:Choice Requires="x14">
            <control shapeId="3562" r:id="rId68" name="Check Box 490">
              <controlPr defaultSize="0" autoFill="0" autoLine="0" autoPict="0" macro="[0]!Mixed_StateAM4_2">
                <anchor moveWithCells="1">
                  <from>
                    <xdr:col>6</xdr:col>
                    <xdr:colOff>381000</xdr:colOff>
                    <xdr:row>17</xdr:row>
                    <xdr:rowOff>38100</xdr:rowOff>
                  </from>
                  <to>
                    <xdr:col>6</xdr:col>
                    <xdr:colOff>714375</xdr:colOff>
                    <xdr:row>17</xdr:row>
                    <xdr:rowOff>352425</xdr:rowOff>
                  </to>
                </anchor>
              </controlPr>
            </control>
          </mc:Choice>
        </mc:AlternateContent>
        <mc:AlternateContent xmlns:mc="http://schemas.openxmlformats.org/markup-compatibility/2006">
          <mc:Choice Requires="x14">
            <control shapeId="3563" r:id="rId69" name="Check Box 491">
              <controlPr defaultSize="0" autoFill="0" autoLine="0" autoPict="0" macro="[0]!Mixed_StateAM5_2">
                <anchor moveWithCells="1">
                  <from>
                    <xdr:col>7</xdr:col>
                    <xdr:colOff>381000</xdr:colOff>
                    <xdr:row>17</xdr:row>
                    <xdr:rowOff>38100</xdr:rowOff>
                  </from>
                  <to>
                    <xdr:col>7</xdr:col>
                    <xdr:colOff>714375</xdr:colOff>
                    <xdr:row>17</xdr:row>
                    <xdr:rowOff>352425</xdr:rowOff>
                  </to>
                </anchor>
              </controlPr>
            </control>
          </mc:Choice>
        </mc:AlternateContent>
        <mc:AlternateContent xmlns:mc="http://schemas.openxmlformats.org/markup-compatibility/2006">
          <mc:Choice Requires="x14">
            <control shapeId="3564" r:id="rId70" name="Check Box 492">
              <controlPr defaultSize="0" autoFill="0" autoLine="0" autoPict="0" macro="[0]!Mixed_StateAM1_2">
                <anchor moveWithCells="1">
                  <from>
                    <xdr:col>3</xdr:col>
                    <xdr:colOff>381000</xdr:colOff>
                    <xdr:row>18</xdr:row>
                    <xdr:rowOff>38100</xdr:rowOff>
                  </from>
                  <to>
                    <xdr:col>3</xdr:col>
                    <xdr:colOff>714375</xdr:colOff>
                    <xdr:row>18</xdr:row>
                    <xdr:rowOff>352425</xdr:rowOff>
                  </to>
                </anchor>
              </controlPr>
            </control>
          </mc:Choice>
        </mc:AlternateContent>
        <mc:AlternateContent xmlns:mc="http://schemas.openxmlformats.org/markup-compatibility/2006">
          <mc:Choice Requires="x14">
            <control shapeId="3565" r:id="rId71" name="Check Box 493">
              <controlPr defaultSize="0" autoFill="0" autoLine="0" autoPict="0" macro="[0]!Mixed_StateAM2_2">
                <anchor moveWithCells="1">
                  <from>
                    <xdr:col>4</xdr:col>
                    <xdr:colOff>381000</xdr:colOff>
                    <xdr:row>18</xdr:row>
                    <xdr:rowOff>38100</xdr:rowOff>
                  </from>
                  <to>
                    <xdr:col>4</xdr:col>
                    <xdr:colOff>714375</xdr:colOff>
                    <xdr:row>18</xdr:row>
                    <xdr:rowOff>352425</xdr:rowOff>
                  </to>
                </anchor>
              </controlPr>
            </control>
          </mc:Choice>
        </mc:AlternateContent>
        <mc:AlternateContent xmlns:mc="http://schemas.openxmlformats.org/markup-compatibility/2006">
          <mc:Choice Requires="x14">
            <control shapeId="3566" r:id="rId72" name="Check Box 494">
              <controlPr defaultSize="0" autoFill="0" autoLine="0" autoPict="0" macro="[0]!Mixed_StateAM3_2">
                <anchor moveWithCells="1">
                  <from>
                    <xdr:col>5</xdr:col>
                    <xdr:colOff>381000</xdr:colOff>
                    <xdr:row>18</xdr:row>
                    <xdr:rowOff>38100</xdr:rowOff>
                  </from>
                  <to>
                    <xdr:col>5</xdr:col>
                    <xdr:colOff>714375</xdr:colOff>
                    <xdr:row>18</xdr:row>
                    <xdr:rowOff>352425</xdr:rowOff>
                  </to>
                </anchor>
              </controlPr>
            </control>
          </mc:Choice>
        </mc:AlternateContent>
        <mc:AlternateContent xmlns:mc="http://schemas.openxmlformats.org/markup-compatibility/2006">
          <mc:Choice Requires="x14">
            <control shapeId="3567" r:id="rId73" name="Check Box 495">
              <controlPr defaultSize="0" autoFill="0" autoLine="0" autoPict="0" macro="[0]!Mixed_StateAM4_2">
                <anchor moveWithCells="1">
                  <from>
                    <xdr:col>6</xdr:col>
                    <xdr:colOff>381000</xdr:colOff>
                    <xdr:row>18</xdr:row>
                    <xdr:rowOff>38100</xdr:rowOff>
                  </from>
                  <to>
                    <xdr:col>6</xdr:col>
                    <xdr:colOff>714375</xdr:colOff>
                    <xdr:row>18</xdr:row>
                    <xdr:rowOff>352425</xdr:rowOff>
                  </to>
                </anchor>
              </controlPr>
            </control>
          </mc:Choice>
        </mc:AlternateContent>
        <mc:AlternateContent xmlns:mc="http://schemas.openxmlformats.org/markup-compatibility/2006">
          <mc:Choice Requires="x14">
            <control shapeId="3568" r:id="rId74" name="Check Box 496">
              <controlPr defaultSize="0" autoFill="0" autoLine="0" autoPict="0" macro="[0]!Mixed_StateAM5_2">
                <anchor moveWithCells="1">
                  <from>
                    <xdr:col>7</xdr:col>
                    <xdr:colOff>381000</xdr:colOff>
                    <xdr:row>18</xdr:row>
                    <xdr:rowOff>38100</xdr:rowOff>
                  </from>
                  <to>
                    <xdr:col>7</xdr:col>
                    <xdr:colOff>714375</xdr:colOff>
                    <xdr:row>18</xdr:row>
                    <xdr:rowOff>352425</xdr:rowOff>
                  </to>
                </anchor>
              </controlPr>
            </control>
          </mc:Choice>
        </mc:AlternateContent>
        <mc:AlternateContent xmlns:mc="http://schemas.openxmlformats.org/markup-compatibility/2006">
          <mc:Choice Requires="x14">
            <control shapeId="3569" r:id="rId75" name="Check Box 497">
              <controlPr defaultSize="0" autoFill="0" autoLine="0" autoPict="0" macro="[0]!Mixed_StateAM1_2">
                <anchor moveWithCells="1">
                  <from>
                    <xdr:col>3</xdr:col>
                    <xdr:colOff>381000</xdr:colOff>
                    <xdr:row>19</xdr:row>
                    <xdr:rowOff>38100</xdr:rowOff>
                  </from>
                  <to>
                    <xdr:col>3</xdr:col>
                    <xdr:colOff>714375</xdr:colOff>
                    <xdr:row>19</xdr:row>
                    <xdr:rowOff>352425</xdr:rowOff>
                  </to>
                </anchor>
              </controlPr>
            </control>
          </mc:Choice>
        </mc:AlternateContent>
        <mc:AlternateContent xmlns:mc="http://schemas.openxmlformats.org/markup-compatibility/2006">
          <mc:Choice Requires="x14">
            <control shapeId="3570" r:id="rId76" name="Check Box 498">
              <controlPr defaultSize="0" autoFill="0" autoLine="0" autoPict="0" macro="[0]!Mixed_StateAM2_2">
                <anchor moveWithCells="1">
                  <from>
                    <xdr:col>4</xdr:col>
                    <xdr:colOff>381000</xdr:colOff>
                    <xdr:row>19</xdr:row>
                    <xdr:rowOff>38100</xdr:rowOff>
                  </from>
                  <to>
                    <xdr:col>4</xdr:col>
                    <xdr:colOff>714375</xdr:colOff>
                    <xdr:row>19</xdr:row>
                    <xdr:rowOff>352425</xdr:rowOff>
                  </to>
                </anchor>
              </controlPr>
            </control>
          </mc:Choice>
        </mc:AlternateContent>
        <mc:AlternateContent xmlns:mc="http://schemas.openxmlformats.org/markup-compatibility/2006">
          <mc:Choice Requires="x14">
            <control shapeId="3571" r:id="rId77" name="Check Box 499">
              <controlPr defaultSize="0" autoFill="0" autoLine="0" autoPict="0" macro="[0]!Mixed_StateAM3_2">
                <anchor moveWithCells="1">
                  <from>
                    <xdr:col>5</xdr:col>
                    <xdr:colOff>381000</xdr:colOff>
                    <xdr:row>19</xdr:row>
                    <xdr:rowOff>38100</xdr:rowOff>
                  </from>
                  <to>
                    <xdr:col>5</xdr:col>
                    <xdr:colOff>714375</xdr:colOff>
                    <xdr:row>19</xdr:row>
                    <xdr:rowOff>352425</xdr:rowOff>
                  </to>
                </anchor>
              </controlPr>
            </control>
          </mc:Choice>
        </mc:AlternateContent>
        <mc:AlternateContent xmlns:mc="http://schemas.openxmlformats.org/markup-compatibility/2006">
          <mc:Choice Requires="x14">
            <control shapeId="3572" r:id="rId78" name="Check Box 500">
              <controlPr defaultSize="0" autoFill="0" autoLine="0" autoPict="0" macro="[0]!Mixed_StateAM4_2">
                <anchor moveWithCells="1">
                  <from>
                    <xdr:col>6</xdr:col>
                    <xdr:colOff>381000</xdr:colOff>
                    <xdr:row>19</xdr:row>
                    <xdr:rowOff>38100</xdr:rowOff>
                  </from>
                  <to>
                    <xdr:col>6</xdr:col>
                    <xdr:colOff>714375</xdr:colOff>
                    <xdr:row>19</xdr:row>
                    <xdr:rowOff>352425</xdr:rowOff>
                  </to>
                </anchor>
              </controlPr>
            </control>
          </mc:Choice>
        </mc:AlternateContent>
        <mc:AlternateContent xmlns:mc="http://schemas.openxmlformats.org/markup-compatibility/2006">
          <mc:Choice Requires="x14">
            <control shapeId="3573" r:id="rId79" name="Check Box 501">
              <controlPr defaultSize="0" autoFill="0" autoLine="0" autoPict="0" macro="[0]!Mixed_StateAM5_2">
                <anchor moveWithCells="1">
                  <from>
                    <xdr:col>7</xdr:col>
                    <xdr:colOff>381000</xdr:colOff>
                    <xdr:row>19</xdr:row>
                    <xdr:rowOff>38100</xdr:rowOff>
                  </from>
                  <to>
                    <xdr:col>7</xdr:col>
                    <xdr:colOff>714375</xdr:colOff>
                    <xdr:row>19</xdr:row>
                    <xdr:rowOff>352425</xdr:rowOff>
                  </to>
                </anchor>
              </controlPr>
            </control>
          </mc:Choice>
        </mc:AlternateContent>
        <mc:AlternateContent xmlns:mc="http://schemas.openxmlformats.org/markup-compatibility/2006">
          <mc:Choice Requires="x14">
            <control shapeId="3574" r:id="rId80" name="Check Box 502">
              <controlPr defaultSize="0" autoFill="0" autoLine="0" autoPict="0" macro="[0]!Mixed_StateAM1_2">
                <anchor moveWithCells="1">
                  <from>
                    <xdr:col>3</xdr:col>
                    <xdr:colOff>381000</xdr:colOff>
                    <xdr:row>20</xdr:row>
                    <xdr:rowOff>38100</xdr:rowOff>
                  </from>
                  <to>
                    <xdr:col>3</xdr:col>
                    <xdr:colOff>714375</xdr:colOff>
                    <xdr:row>20</xdr:row>
                    <xdr:rowOff>352425</xdr:rowOff>
                  </to>
                </anchor>
              </controlPr>
            </control>
          </mc:Choice>
        </mc:AlternateContent>
        <mc:AlternateContent xmlns:mc="http://schemas.openxmlformats.org/markup-compatibility/2006">
          <mc:Choice Requires="x14">
            <control shapeId="3575" r:id="rId81" name="Check Box 503">
              <controlPr defaultSize="0" autoFill="0" autoLine="0" autoPict="0" macro="[0]!Mixed_StateAM2_2">
                <anchor moveWithCells="1">
                  <from>
                    <xdr:col>4</xdr:col>
                    <xdr:colOff>381000</xdr:colOff>
                    <xdr:row>20</xdr:row>
                    <xdr:rowOff>38100</xdr:rowOff>
                  </from>
                  <to>
                    <xdr:col>4</xdr:col>
                    <xdr:colOff>714375</xdr:colOff>
                    <xdr:row>20</xdr:row>
                    <xdr:rowOff>352425</xdr:rowOff>
                  </to>
                </anchor>
              </controlPr>
            </control>
          </mc:Choice>
        </mc:AlternateContent>
        <mc:AlternateContent xmlns:mc="http://schemas.openxmlformats.org/markup-compatibility/2006">
          <mc:Choice Requires="x14">
            <control shapeId="3576" r:id="rId82" name="Check Box 504">
              <controlPr defaultSize="0" autoFill="0" autoLine="0" autoPict="0" macro="[0]!Mixed_StateAM3_2">
                <anchor moveWithCells="1">
                  <from>
                    <xdr:col>5</xdr:col>
                    <xdr:colOff>381000</xdr:colOff>
                    <xdr:row>20</xdr:row>
                    <xdr:rowOff>38100</xdr:rowOff>
                  </from>
                  <to>
                    <xdr:col>5</xdr:col>
                    <xdr:colOff>714375</xdr:colOff>
                    <xdr:row>20</xdr:row>
                    <xdr:rowOff>352425</xdr:rowOff>
                  </to>
                </anchor>
              </controlPr>
            </control>
          </mc:Choice>
        </mc:AlternateContent>
        <mc:AlternateContent xmlns:mc="http://schemas.openxmlformats.org/markup-compatibility/2006">
          <mc:Choice Requires="x14">
            <control shapeId="3577" r:id="rId83" name="Check Box 505">
              <controlPr defaultSize="0" autoFill="0" autoLine="0" autoPict="0" macro="[0]!Mixed_StateAM4_2">
                <anchor moveWithCells="1">
                  <from>
                    <xdr:col>6</xdr:col>
                    <xdr:colOff>381000</xdr:colOff>
                    <xdr:row>20</xdr:row>
                    <xdr:rowOff>38100</xdr:rowOff>
                  </from>
                  <to>
                    <xdr:col>6</xdr:col>
                    <xdr:colOff>714375</xdr:colOff>
                    <xdr:row>20</xdr:row>
                    <xdr:rowOff>352425</xdr:rowOff>
                  </to>
                </anchor>
              </controlPr>
            </control>
          </mc:Choice>
        </mc:AlternateContent>
        <mc:AlternateContent xmlns:mc="http://schemas.openxmlformats.org/markup-compatibility/2006">
          <mc:Choice Requires="x14">
            <control shapeId="3578" r:id="rId84" name="Check Box 506">
              <controlPr defaultSize="0" autoFill="0" autoLine="0" autoPict="0" macro="[0]!Mixed_StateAM5_2">
                <anchor moveWithCells="1">
                  <from>
                    <xdr:col>7</xdr:col>
                    <xdr:colOff>381000</xdr:colOff>
                    <xdr:row>20</xdr:row>
                    <xdr:rowOff>38100</xdr:rowOff>
                  </from>
                  <to>
                    <xdr:col>7</xdr:col>
                    <xdr:colOff>714375</xdr:colOff>
                    <xdr:row>20</xdr:row>
                    <xdr:rowOff>352425</xdr:rowOff>
                  </to>
                </anchor>
              </controlPr>
            </control>
          </mc:Choice>
        </mc:AlternateContent>
        <mc:AlternateContent xmlns:mc="http://schemas.openxmlformats.org/markup-compatibility/2006">
          <mc:Choice Requires="x14">
            <control shapeId="3579" r:id="rId85" name="Check Box 507">
              <controlPr defaultSize="0" autoFill="0" autoLine="0" autoPict="0" macro="[0]!Mixed_StateAM1_2">
                <anchor moveWithCells="1">
                  <from>
                    <xdr:col>3</xdr:col>
                    <xdr:colOff>381000</xdr:colOff>
                    <xdr:row>21</xdr:row>
                    <xdr:rowOff>38100</xdr:rowOff>
                  </from>
                  <to>
                    <xdr:col>3</xdr:col>
                    <xdr:colOff>714375</xdr:colOff>
                    <xdr:row>21</xdr:row>
                    <xdr:rowOff>352425</xdr:rowOff>
                  </to>
                </anchor>
              </controlPr>
            </control>
          </mc:Choice>
        </mc:AlternateContent>
        <mc:AlternateContent xmlns:mc="http://schemas.openxmlformats.org/markup-compatibility/2006">
          <mc:Choice Requires="x14">
            <control shapeId="3580" r:id="rId86" name="Check Box 508">
              <controlPr defaultSize="0" autoFill="0" autoLine="0" autoPict="0" macro="[0]!Mixed_StateAM2_2">
                <anchor moveWithCells="1">
                  <from>
                    <xdr:col>4</xdr:col>
                    <xdr:colOff>381000</xdr:colOff>
                    <xdr:row>21</xdr:row>
                    <xdr:rowOff>38100</xdr:rowOff>
                  </from>
                  <to>
                    <xdr:col>4</xdr:col>
                    <xdr:colOff>714375</xdr:colOff>
                    <xdr:row>21</xdr:row>
                    <xdr:rowOff>352425</xdr:rowOff>
                  </to>
                </anchor>
              </controlPr>
            </control>
          </mc:Choice>
        </mc:AlternateContent>
        <mc:AlternateContent xmlns:mc="http://schemas.openxmlformats.org/markup-compatibility/2006">
          <mc:Choice Requires="x14">
            <control shapeId="3581" r:id="rId87" name="Check Box 509">
              <controlPr defaultSize="0" autoFill="0" autoLine="0" autoPict="0" macro="[0]!Mixed_StateAM3_2">
                <anchor moveWithCells="1">
                  <from>
                    <xdr:col>5</xdr:col>
                    <xdr:colOff>381000</xdr:colOff>
                    <xdr:row>21</xdr:row>
                    <xdr:rowOff>38100</xdr:rowOff>
                  </from>
                  <to>
                    <xdr:col>5</xdr:col>
                    <xdr:colOff>714375</xdr:colOff>
                    <xdr:row>21</xdr:row>
                    <xdr:rowOff>352425</xdr:rowOff>
                  </to>
                </anchor>
              </controlPr>
            </control>
          </mc:Choice>
        </mc:AlternateContent>
        <mc:AlternateContent xmlns:mc="http://schemas.openxmlformats.org/markup-compatibility/2006">
          <mc:Choice Requires="x14">
            <control shapeId="3582" r:id="rId88" name="Check Box 510">
              <controlPr defaultSize="0" autoFill="0" autoLine="0" autoPict="0" macro="[0]!Mixed_StateAM4_2">
                <anchor moveWithCells="1">
                  <from>
                    <xdr:col>6</xdr:col>
                    <xdr:colOff>381000</xdr:colOff>
                    <xdr:row>21</xdr:row>
                    <xdr:rowOff>38100</xdr:rowOff>
                  </from>
                  <to>
                    <xdr:col>6</xdr:col>
                    <xdr:colOff>714375</xdr:colOff>
                    <xdr:row>21</xdr:row>
                    <xdr:rowOff>352425</xdr:rowOff>
                  </to>
                </anchor>
              </controlPr>
            </control>
          </mc:Choice>
        </mc:AlternateContent>
        <mc:AlternateContent xmlns:mc="http://schemas.openxmlformats.org/markup-compatibility/2006">
          <mc:Choice Requires="x14">
            <control shapeId="3583" r:id="rId89" name="Check Box 511">
              <controlPr defaultSize="0" autoFill="0" autoLine="0" autoPict="0" macro="[0]!Mixed_StateAM5_2">
                <anchor moveWithCells="1">
                  <from>
                    <xdr:col>7</xdr:col>
                    <xdr:colOff>381000</xdr:colOff>
                    <xdr:row>21</xdr:row>
                    <xdr:rowOff>38100</xdr:rowOff>
                  </from>
                  <to>
                    <xdr:col>7</xdr:col>
                    <xdr:colOff>714375</xdr:colOff>
                    <xdr:row>21</xdr:row>
                    <xdr:rowOff>352425</xdr:rowOff>
                  </to>
                </anchor>
              </controlPr>
            </control>
          </mc:Choice>
        </mc:AlternateContent>
        <mc:AlternateContent xmlns:mc="http://schemas.openxmlformats.org/markup-compatibility/2006">
          <mc:Choice Requires="x14">
            <control shapeId="3584" r:id="rId90" name="Check Box 512">
              <controlPr defaultSize="0" autoFill="0" autoLine="0" autoPict="0" macro="[0]!Mixed_StateAM1_2">
                <anchor moveWithCells="1">
                  <from>
                    <xdr:col>3</xdr:col>
                    <xdr:colOff>381000</xdr:colOff>
                    <xdr:row>22</xdr:row>
                    <xdr:rowOff>38100</xdr:rowOff>
                  </from>
                  <to>
                    <xdr:col>3</xdr:col>
                    <xdr:colOff>714375</xdr:colOff>
                    <xdr:row>22</xdr:row>
                    <xdr:rowOff>352425</xdr:rowOff>
                  </to>
                </anchor>
              </controlPr>
            </control>
          </mc:Choice>
        </mc:AlternateContent>
        <mc:AlternateContent xmlns:mc="http://schemas.openxmlformats.org/markup-compatibility/2006">
          <mc:Choice Requires="x14">
            <control shapeId="3585" r:id="rId91" name="Check Box 513">
              <controlPr defaultSize="0" autoFill="0" autoLine="0" autoPict="0" macro="[0]!Mixed_StateAM2_2">
                <anchor moveWithCells="1">
                  <from>
                    <xdr:col>4</xdr:col>
                    <xdr:colOff>381000</xdr:colOff>
                    <xdr:row>22</xdr:row>
                    <xdr:rowOff>38100</xdr:rowOff>
                  </from>
                  <to>
                    <xdr:col>4</xdr:col>
                    <xdr:colOff>714375</xdr:colOff>
                    <xdr:row>22</xdr:row>
                    <xdr:rowOff>352425</xdr:rowOff>
                  </to>
                </anchor>
              </controlPr>
            </control>
          </mc:Choice>
        </mc:AlternateContent>
        <mc:AlternateContent xmlns:mc="http://schemas.openxmlformats.org/markup-compatibility/2006">
          <mc:Choice Requires="x14">
            <control shapeId="3586" r:id="rId92" name="Check Box 514">
              <controlPr defaultSize="0" autoFill="0" autoLine="0" autoPict="0" macro="[0]!Mixed_StateAM3_2">
                <anchor moveWithCells="1">
                  <from>
                    <xdr:col>5</xdr:col>
                    <xdr:colOff>381000</xdr:colOff>
                    <xdr:row>22</xdr:row>
                    <xdr:rowOff>38100</xdr:rowOff>
                  </from>
                  <to>
                    <xdr:col>5</xdr:col>
                    <xdr:colOff>714375</xdr:colOff>
                    <xdr:row>22</xdr:row>
                    <xdr:rowOff>352425</xdr:rowOff>
                  </to>
                </anchor>
              </controlPr>
            </control>
          </mc:Choice>
        </mc:AlternateContent>
        <mc:AlternateContent xmlns:mc="http://schemas.openxmlformats.org/markup-compatibility/2006">
          <mc:Choice Requires="x14">
            <control shapeId="3587" r:id="rId93" name="Check Box 515">
              <controlPr defaultSize="0" autoFill="0" autoLine="0" autoPict="0" macro="[0]!Mixed_StateAM4_2">
                <anchor moveWithCells="1">
                  <from>
                    <xdr:col>6</xdr:col>
                    <xdr:colOff>381000</xdr:colOff>
                    <xdr:row>22</xdr:row>
                    <xdr:rowOff>38100</xdr:rowOff>
                  </from>
                  <to>
                    <xdr:col>6</xdr:col>
                    <xdr:colOff>714375</xdr:colOff>
                    <xdr:row>22</xdr:row>
                    <xdr:rowOff>352425</xdr:rowOff>
                  </to>
                </anchor>
              </controlPr>
            </control>
          </mc:Choice>
        </mc:AlternateContent>
        <mc:AlternateContent xmlns:mc="http://schemas.openxmlformats.org/markup-compatibility/2006">
          <mc:Choice Requires="x14">
            <control shapeId="3588" r:id="rId94" name="Check Box 516">
              <controlPr defaultSize="0" autoFill="0" autoLine="0" autoPict="0" macro="[0]!Mixed_StateAM5_2">
                <anchor moveWithCells="1">
                  <from>
                    <xdr:col>7</xdr:col>
                    <xdr:colOff>381000</xdr:colOff>
                    <xdr:row>22</xdr:row>
                    <xdr:rowOff>38100</xdr:rowOff>
                  </from>
                  <to>
                    <xdr:col>7</xdr:col>
                    <xdr:colOff>714375</xdr:colOff>
                    <xdr:row>22</xdr:row>
                    <xdr:rowOff>352425</xdr:rowOff>
                  </to>
                </anchor>
              </controlPr>
            </control>
          </mc:Choice>
        </mc:AlternateContent>
        <mc:AlternateContent xmlns:mc="http://schemas.openxmlformats.org/markup-compatibility/2006">
          <mc:Choice Requires="x14">
            <control shapeId="3589" r:id="rId95" name="Check Box 517">
              <controlPr defaultSize="0" autoFill="0" autoLine="0" autoPict="0" macro="[0]!Mixed_StateAM1_2">
                <anchor moveWithCells="1">
                  <from>
                    <xdr:col>3</xdr:col>
                    <xdr:colOff>381000</xdr:colOff>
                    <xdr:row>23</xdr:row>
                    <xdr:rowOff>38100</xdr:rowOff>
                  </from>
                  <to>
                    <xdr:col>3</xdr:col>
                    <xdr:colOff>714375</xdr:colOff>
                    <xdr:row>23</xdr:row>
                    <xdr:rowOff>352425</xdr:rowOff>
                  </to>
                </anchor>
              </controlPr>
            </control>
          </mc:Choice>
        </mc:AlternateContent>
        <mc:AlternateContent xmlns:mc="http://schemas.openxmlformats.org/markup-compatibility/2006">
          <mc:Choice Requires="x14">
            <control shapeId="3590" r:id="rId96" name="Check Box 518">
              <controlPr defaultSize="0" autoFill="0" autoLine="0" autoPict="0" macro="[0]!Mixed_StateAM2_2">
                <anchor moveWithCells="1">
                  <from>
                    <xdr:col>4</xdr:col>
                    <xdr:colOff>381000</xdr:colOff>
                    <xdr:row>23</xdr:row>
                    <xdr:rowOff>38100</xdr:rowOff>
                  </from>
                  <to>
                    <xdr:col>4</xdr:col>
                    <xdr:colOff>714375</xdr:colOff>
                    <xdr:row>23</xdr:row>
                    <xdr:rowOff>352425</xdr:rowOff>
                  </to>
                </anchor>
              </controlPr>
            </control>
          </mc:Choice>
        </mc:AlternateContent>
        <mc:AlternateContent xmlns:mc="http://schemas.openxmlformats.org/markup-compatibility/2006">
          <mc:Choice Requires="x14">
            <control shapeId="3591" r:id="rId97" name="Check Box 519">
              <controlPr defaultSize="0" autoFill="0" autoLine="0" autoPict="0" macro="[0]!Mixed_StateAM3_2">
                <anchor moveWithCells="1">
                  <from>
                    <xdr:col>5</xdr:col>
                    <xdr:colOff>381000</xdr:colOff>
                    <xdr:row>23</xdr:row>
                    <xdr:rowOff>38100</xdr:rowOff>
                  </from>
                  <to>
                    <xdr:col>5</xdr:col>
                    <xdr:colOff>714375</xdr:colOff>
                    <xdr:row>23</xdr:row>
                    <xdr:rowOff>352425</xdr:rowOff>
                  </to>
                </anchor>
              </controlPr>
            </control>
          </mc:Choice>
        </mc:AlternateContent>
        <mc:AlternateContent xmlns:mc="http://schemas.openxmlformats.org/markup-compatibility/2006">
          <mc:Choice Requires="x14">
            <control shapeId="3592" r:id="rId98" name="Check Box 520">
              <controlPr defaultSize="0" autoFill="0" autoLine="0" autoPict="0" macro="[0]!Mixed_StateAM4_2">
                <anchor moveWithCells="1">
                  <from>
                    <xdr:col>6</xdr:col>
                    <xdr:colOff>381000</xdr:colOff>
                    <xdr:row>23</xdr:row>
                    <xdr:rowOff>38100</xdr:rowOff>
                  </from>
                  <to>
                    <xdr:col>6</xdr:col>
                    <xdr:colOff>714375</xdr:colOff>
                    <xdr:row>23</xdr:row>
                    <xdr:rowOff>352425</xdr:rowOff>
                  </to>
                </anchor>
              </controlPr>
            </control>
          </mc:Choice>
        </mc:AlternateContent>
        <mc:AlternateContent xmlns:mc="http://schemas.openxmlformats.org/markup-compatibility/2006">
          <mc:Choice Requires="x14">
            <control shapeId="3593" r:id="rId99" name="Check Box 521">
              <controlPr defaultSize="0" autoFill="0" autoLine="0" autoPict="0" macro="[0]!Mixed_StateAM5_2">
                <anchor moveWithCells="1">
                  <from>
                    <xdr:col>7</xdr:col>
                    <xdr:colOff>381000</xdr:colOff>
                    <xdr:row>23</xdr:row>
                    <xdr:rowOff>38100</xdr:rowOff>
                  </from>
                  <to>
                    <xdr:col>7</xdr:col>
                    <xdr:colOff>714375</xdr:colOff>
                    <xdr:row>23</xdr:row>
                    <xdr:rowOff>352425</xdr:rowOff>
                  </to>
                </anchor>
              </controlPr>
            </control>
          </mc:Choice>
        </mc:AlternateContent>
        <mc:AlternateContent xmlns:mc="http://schemas.openxmlformats.org/markup-compatibility/2006">
          <mc:Choice Requires="x14">
            <control shapeId="3594" r:id="rId100" name="Check Box 522">
              <controlPr defaultSize="0" autoFill="0" autoLine="0" autoPict="0" macro="[0]!Mixed_StateAM1_3">
                <anchor moveWithCells="1">
                  <from>
                    <xdr:col>3</xdr:col>
                    <xdr:colOff>381000</xdr:colOff>
                    <xdr:row>25</xdr:row>
                    <xdr:rowOff>38100</xdr:rowOff>
                  </from>
                  <to>
                    <xdr:col>3</xdr:col>
                    <xdr:colOff>714375</xdr:colOff>
                    <xdr:row>25</xdr:row>
                    <xdr:rowOff>352425</xdr:rowOff>
                  </to>
                </anchor>
              </controlPr>
            </control>
          </mc:Choice>
        </mc:AlternateContent>
        <mc:AlternateContent xmlns:mc="http://schemas.openxmlformats.org/markup-compatibility/2006">
          <mc:Choice Requires="x14">
            <control shapeId="3595" r:id="rId101" name="Check Box 523">
              <controlPr defaultSize="0" autoFill="0" autoLine="0" autoPict="0" macro="[0]!Mixed_StateAM2_3">
                <anchor moveWithCells="1">
                  <from>
                    <xdr:col>4</xdr:col>
                    <xdr:colOff>381000</xdr:colOff>
                    <xdr:row>25</xdr:row>
                    <xdr:rowOff>38100</xdr:rowOff>
                  </from>
                  <to>
                    <xdr:col>4</xdr:col>
                    <xdr:colOff>714375</xdr:colOff>
                    <xdr:row>25</xdr:row>
                    <xdr:rowOff>352425</xdr:rowOff>
                  </to>
                </anchor>
              </controlPr>
            </control>
          </mc:Choice>
        </mc:AlternateContent>
        <mc:AlternateContent xmlns:mc="http://schemas.openxmlformats.org/markup-compatibility/2006">
          <mc:Choice Requires="x14">
            <control shapeId="3596" r:id="rId102" name="Check Box 524">
              <controlPr defaultSize="0" autoFill="0" autoLine="0" autoPict="0" macro="[0]!Mixed_StateAM3_3">
                <anchor moveWithCells="1">
                  <from>
                    <xdr:col>5</xdr:col>
                    <xdr:colOff>381000</xdr:colOff>
                    <xdr:row>25</xdr:row>
                    <xdr:rowOff>38100</xdr:rowOff>
                  </from>
                  <to>
                    <xdr:col>5</xdr:col>
                    <xdr:colOff>714375</xdr:colOff>
                    <xdr:row>25</xdr:row>
                    <xdr:rowOff>352425</xdr:rowOff>
                  </to>
                </anchor>
              </controlPr>
            </control>
          </mc:Choice>
        </mc:AlternateContent>
        <mc:AlternateContent xmlns:mc="http://schemas.openxmlformats.org/markup-compatibility/2006">
          <mc:Choice Requires="x14">
            <control shapeId="3597" r:id="rId103" name="Check Box 525">
              <controlPr defaultSize="0" autoFill="0" autoLine="0" autoPict="0" macro="[0]!Mixed_StateAM4_3">
                <anchor moveWithCells="1">
                  <from>
                    <xdr:col>6</xdr:col>
                    <xdr:colOff>381000</xdr:colOff>
                    <xdr:row>25</xdr:row>
                    <xdr:rowOff>38100</xdr:rowOff>
                  </from>
                  <to>
                    <xdr:col>6</xdr:col>
                    <xdr:colOff>714375</xdr:colOff>
                    <xdr:row>25</xdr:row>
                    <xdr:rowOff>352425</xdr:rowOff>
                  </to>
                </anchor>
              </controlPr>
            </control>
          </mc:Choice>
        </mc:AlternateContent>
        <mc:AlternateContent xmlns:mc="http://schemas.openxmlformats.org/markup-compatibility/2006">
          <mc:Choice Requires="x14">
            <control shapeId="3598" r:id="rId104" name="Check Box 526">
              <controlPr defaultSize="0" autoFill="0" autoLine="0" autoPict="0" macro="[0]!Mixed_StateAM5_3">
                <anchor moveWithCells="1">
                  <from>
                    <xdr:col>7</xdr:col>
                    <xdr:colOff>381000</xdr:colOff>
                    <xdr:row>25</xdr:row>
                    <xdr:rowOff>38100</xdr:rowOff>
                  </from>
                  <to>
                    <xdr:col>7</xdr:col>
                    <xdr:colOff>714375</xdr:colOff>
                    <xdr:row>25</xdr:row>
                    <xdr:rowOff>352425</xdr:rowOff>
                  </to>
                </anchor>
              </controlPr>
            </control>
          </mc:Choice>
        </mc:AlternateContent>
        <mc:AlternateContent xmlns:mc="http://schemas.openxmlformats.org/markup-compatibility/2006">
          <mc:Choice Requires="x14">
            <control shapeId="3599" r:id="rId105" name="Check Box 527">
              <controlPr defaultSize="0" autoFill="0" autoLine="0" autoPict="0" macro="[0]!Mixed_StateAM1_3">
                <anchor moveWithCells="1">
                  <from>
                    <xdr:col>3</xdr:col>
                    <xdr:colOff>381000</xdr:colOff>
                    <xdr:row>26</xdr:row>
                    <xdr:rowOff>38100</xdr:rowOff>
                  </from>
                  <to>
                    <xdr:col>3</xdr:col>
                    <xdr:colOff>714375</xdr:colOff>
                    <xdr:row>26</xdr:row>
                    <xdr:rowOff>352425</xdr:rowOff>
                  </to>
                </anchor>
              </controlPr>
            </control>
          </mc:Choice>
        </mc:AlternateContent>
        <mc:AlternateContent xmlns:mc="http://schemas.openxmlformats.org/markup-compatibility/2006">
          <mc:Choice Requires="x14">
            <control shapeId="3600" r:id="rId106" name="Check Box 528">
              <controlPr defaultSize="0" autoFill="0" autoLine="0" autoPict="0" macro="[0]!Mixed_StateAM2_3">
                <anchor moveWithCells="1">
                  <from>
                    <xdr:col>4</xdr:col>
                    <xdr:colOff>381000</xdr:colOff>
                    <xdr:row>26</xdr:row>
                    <xdr:rowOff>38100</xdr:rowOff>
                  </from>
                  <to>
                    <xdr:col>4</xdr:col>
                    <xdr:colOff>714375</xdr:colOff>
                    <xdr:row>26</xdr:row>
                    <xdr:rowOff>352425</xdr:rowOff>
                  </to>
                </anchor>
              </controlPr>
            </control>
          </mc:Choice>
        </mc:AlternateContent>
        <mc:AlternateContent xmlns:mc="http://schemas.openxmlformats.org/markup-compatibility/2006">
          <mc:Choice Requires="x14">
            <control shapeId="3601" r:id="rId107" name="Check Box 529">
              <controlPr defaultSize="0" autoFill="0" autoLine="0" autoPict="0" macro="[0]!Mixed_StateAM3_3">
                <anchor moveWithCells="1">
                  <from>
                    <xdr:col>5</xdr:col>
                    <xdr:colOff>381000</xdr:colOff>
                    <xdr:row>26</xdr:row>
                    <xdr:rowOff>38100</xdr:rowOff>
                  </from>
                  <to>
                    <xdr:col>5</xdr:col>
                    <xdr:colOff>714375</xdr:colOff>
                    <xdr:row>26</xdr:row>
                    <xdr:rowOff>352425</xdr:rowOff>
                  </to>
                </anchor>
              </controlPr>
            </control>
          </mc:Choice>
        </mc:AlternateContent>
        <mc:AlternateContent xmlns:mc="http://schemas.openxmlformats.org/markup-compatibility/2006">
          <mc:Choice Requires="x14">
            <control shapeId="3602" r:id="rId108" name="Check Box 530">
              <controlPr defaultSize="0" autoFill="0" autoLine="0" autoPict="0" macro="[0]!Mixed_StateAM4_3">
                <anchor moveWithCells="1">
                  <from>
                    <xdr:col>6</xdr:col>
                    <xdr:colOff>381000</xdr:colOff>
                    <xdr:row>26</xdr:row>
                    <xdr:rowOff>38100</xdr:rowOff>
                  </from>
                  <to>
                    <xdr:col>6</xdr:col>
                    <xdr:colOff>714375</xdr:colOff>
                    <xdr:row>26</xdr:row>
                    <xdr:rowOff>352425</xdr:rowOff>
                  </to>
                </anchor>
              </controlPr>
            </control>
          </mc:Choice>
        </mc:AlternateContent>
        <mc:AlternateContent xmlns:mc="http://schemas.openxmlformats.org/markup-compatibility/2006">
          <mc:Choice Requires="x14">
            <control shapeId="3603" r:id="rId109" name="Check Box 531">
              <controlPr defaultSize="0" autoFill="0" autoLine="0" autoPict="0" macro="[0]!Mixed_StateAM5_3">
                <anchor moveWithCells="1">
                  <from>
                    <xdr:col>7</xdr:col>
                    <xdr:colOff>381000</xdr:colOff>
                    <xdr:row>26</xdr:row>
                    <xdr:rowOff>38100</xdr:rowOff>
                  </from>
                  <to>
                    <xdr:col>7</xdr:col>
                    <xdr:colOff>714375</xdr:colOff>
                    <xdr:row>26</xdr:row>
                    <xdr:rowOff>352425</xdr:rowOff>
                  </to>
                </anchor>
              </controlPr>
            </control>
          </mc:Choice>
        </mc:AlternateContent>
        <mc:AlternateContent xmlns:mc="http://schemas.openxmlformats.org/markup-compatibility/2006">
          <mc:Choice Requires="x14">
            <control shapeId="3604" r:id="rId110" name="Check Box 532">
              <controlPr defaultSize="0" autoFill="0" autoLine="0" autoPict="0" macro="[0]!Mixed_StateAM1_3">
                <anchor moveWithCells="1">
                  <from>
                    <xdr:col>3</xdr:col>
                    <xdr:colOff>381000</xdr:colOff>
                    <xdr:row>27</xdr:row>
                    <xdr:rowOff>38100</xdr:rowOff>
                  </from>
                  <to>
                    <xdr:col>3</xdr:col>
                    <xdr:colOff>714375</xdr:colOff>
                    <xdr:row>27</xdr:row>
                    <xdr:rowOff>352425</xdr:rowOff>
                  </to>
                </anchor>
              </controlPr>
            </control>
          </mc:Choice>
        </mc:AlternateContent>
        <mc:AlternateContent xmlns:mc="http://schemas.openxmlformats.org/markup-compatibility/2006">
          <mc:Choice Requires="x14">
            <control shapeId="3605" r:id="rId111" name="Check Box 533">
              <controlPr defaultSize="0" autoFill="0" autoLine="0" autoPict="0" macro="[0]!Mixed_StateAM2_3">
                <anchor moveWithCells="1">
                  <from>
                    <xdr:col>4</xdr:col>
                    <xdr:colOff>381000</xdr:colOff>
                    <xdr:row>27</xdr:row>
                    <xdr:rowOff>38100</xdr:rowOff>
                  </from>
                  <to>
                    <xdr:col>4</xdr:col>
                    <xdr:colOff>714375</xdr:colOff>
                    <xdr:row>27</xdr:row>
                    <xdr:rowOff>352425</xdr:rowOff>
                  </to>
                </anchor>
              </controlPr>
            </control>
          </mc:Choice>
        </mc:AlternateContent>
        <mc:AlternateContent xmlns:mc="http://schemas.openxmlformats.org/markup-compatibility/2006">
          <mc:Choice Requires="x14">
            <control shapeId="3606" r:id="rId112" name="Check Box 534">
              <controlPr defaultSize="0" autoFill="0" autoLine="0" autoPict="0" macro="[0]!Mixed_StateAM3_3">
                <anchor moveWithCells="1">
                  <from>
                    <xdr:col>5</xdr:col>
                    <xdr:colOff>381000</xdr:colOff>
                    <xdr:row>27</xdr:row>
                    <xdr:rowOff>38100</xdr:rowOff>
                  </from>
                  <to>
                    <xdr:col>5</xdr:col>
                    <xdr:colOff>714375</xdr:colOff>
                    <xdr:row>27</xdr:row>
                    <xdr:rowOff>352425</xdr:rowOff>
                  </to>
                </anchor>
              </controlPr>
            </control>
          </mc:Choice>
        </mc:AlternateContent>
        <mc:AlternateContent xmlns:mc="http://schemas.openxmlformats.org/markup-compatibility/2006">
          <mc:Choice Requires="x14">
            <control shapeId="3607" r:id="rId113" name="Check Box 535">
              <controlPr defaultSize="0" autoFill="0" autoLine="0" autoPict="0" macro="[0]!Mixed_StateAM4_3">
                <anchor moveWithCells="1">
                  <from>
                    <xdr:col>6</xdr:col>
                    <xdr:colOff>381000</xdr:colOff>
                    <xdr:row>27</xdr:row>
                    <xdr:rowOff>38100</xdr:rowOff>
                  </from>
                  <to>
                    <xdr:col>6</xdr:col>
                    <xdr:colOff>714375</xdr:colOff>
                    <xdr:row>27</xdr:row>
                    <xdr:rowOff>352425</xdr:rowOff>
                  </to>
                </anchor>
              </controlPr>
            </control>
          </mc:Choice>
        </mc:AlternateContent>
        <mc:AlternateContent xmlns:mc="http://schemas.openxmlformats.org/markup-compatibility/2006">
          <mc:Choice Requires="x14">
            <control shapeId="3608" r:id="rId114" name="Check Box 536">
              <controlPr defaultSize="0" autoFill="0" autoLine="0" autoPict="0" macro="[0]!Mixed_StateAM5_3">
                <anchor moveWithCells="1">
                  <from>
                    <xdr:col>7</xdr:col>
                    <xdr:colOff>381000</xdr:colOff>
                    <xdr:row>27</xdr:row>
                    <xdr:rowOff>38100</xdr:rowOff>
                  </from>
                  <to>
                    <xdr:col>7</xdr:col>
                    <xdr:colOff>714375</xdr:colOff>
                    <xdr:row>27</xdr:row>
                    <xdr:rowOff>352425</xdr:rowOff>
                  </to>
                </anchor>
              </controlPr>
            </control>
          </mc:Choice>
        </mc:AlternateContent>
        <mc:AlternateContent xmlns:mc="http://schemas.openxmlformats.org/markup-compatibility/2006">
          <mc:Choice Requires="x14">
            <control shapeId="3609" r:id="rId115" name="Check Box 537">
              <controlPr defaultSize="0" autoFill="0" autoLine="0" autoPict="0" macro="[0]!Mixed_StateAM1_3">
                <anchor moveWithCells="1">
                  <from>
                    <xdr:col>3</xdr:col>
                    <xdr:colOff>381000</xdr:colOff>
                    <xdr:row>28</xdr:row>
                    <xdr:rowOff>38100</xdr:rowOff>
                  </from>
                  <to>
                    <xdr:col>3</xdr:col>
                    <xdr:colOff>714375</xdr:colOff>
                    <xdr:row>28</xdr:row>
                    <xdr:rowOff>352425</xdr:rowOff>
                  </to>
                </anchor>
              </controlPr>
            </control>
          </mc:Choice>
        </mc:AlternateContent>
        <mc:AlternateContent xmlns:mc="http://schemas.openxmlformats.org/markup-compatibility/2006">
          <mc:Choice Requires="x14">
            <control shapeId="3610" r:id="rId116" name="Check Box 538">
              <controlPr defaultSize="0" autoFill="0" autoLine="0" autoPict="0" macro="[0]!Mixed_StateAM2_3">
                <anchor moveWithCells="1">
                  <from>
                    <xdr:col>4</xdr:col>
                    <xdr:colOff>381000</xdr:colOff>
                    <xdr:row>28</xdr:row>
                    <xdr:rowOff>38100</xdr:rowOff>
                  </from>
                  <to>
                    <xdr:col>4</xdr:col>
                    <xdr:colOff>714375</xdr:colOff>
                    <xdr:row>28</xdr:row>
                    <xdr:rowOff>352425</xdr:rowOff>
                  </to>
                </anchor>
              </controlPr>
            </control>
          </mc:Choice>
        </mc:AlternateContent>
        <mc:AlternateContent xmlns:mc="http://schemas.openxmlformats.org/markup-compatibility/2006">
          <mc:Choice Requires="x14">
            <control shapeId="3611" r:id="rId117" name="Check Box 539">
              <controlPr defaultSize="0" autoFill="0" autoLine="0" autoPict="0" macro="[0]!Mixed_StateAM3_3">
                <anchor moveWithCells="1">
                  <from>
                    <xdr:col>5</xdr:col>
                    <xdr:colOff>381000</xdr:colOff>
                    <xdr:row>28</xdr:row>
                    <xdr:rowOff>38100</xdr:rowOff>
                  </from>
                  <to>
                    <xdr:col>5</xdr:col>
                    <xdr:colOff>714375</xdr:colOff>
                    <xdr:row>28</xdr:row>
                    <xdr:rowOff>352425</xdr:rowOff>
                  </to>
                </anchor>
              </controlPr>
            </control>
          </mc:Choice>
        </mc:AlternateContent>
        <mc:AlternateContent xmlns:mc="http://schemas.openxmlformats.org/markup-compatibility/2006">
          <mc:Choice Requires="x14">
            <control shapeId="3612" r:id="rId118" name="Check Box 540">
              <controlPr defaultSize="0" autoFill="0" autoLine="0" autoPict="0" macro="[0]!Mixed_StateAM4_3">
                <anchor moveWithCells="1">
                  <from>
                    <xdr:col>6</xdr:col>
                    <xdr:colOff>381000</xdr:colOff>
                    <xdr:row>28</xdr:row>
                    <xdr:rowOff>38100</xdr:rowOff>
                  </from>
                  <to>
                    <xdr:col>6</xdr:col>
                    <xdr:colOff>714375</xdr:colOff>
                    <xdr:row>28</xdr:row>
                    <xdr:rowOff>352425</xdr:rowOff>
                  </to>
                </anchor>
              </controlPr>
            </control>
          </mc:Choice>
        </mc:AlternateContent>
        <mc:AlternateContent xmlns:mc="http://schemas.openxmlformats.org/markup-compatibility/2006">
          <mc:Choice Requires="x14">
            <control shapeId="3613" r:id="rId119" name="Check Box 541">
              <controlPr defaultSize="0" autoFill="0" autoLine="0" autoPict="0" macro="[0]!Mixed_StateAM5_3">
                <anchor moveWithCells="1">
                  <from>
                    <xdr:col>7</xdr:col>
                    <xdr:colOff>381000</xdr:colOff>
                    <xdr:row>28</xdr:row>
                    <xdr:rowOff>38100</xdr:rowOff>
                  </from>
                  <to>
                    <xdr:col>7</xdr:col>
                    <xdr:colOff>714375</xdr:colOff>
                    <xdr:row>28</xdr:row>
                    <xdr:rowOff>352425</xdr:rowOff>
                  </to>
                </anchor>
              </controlPr>
            </control>
          </mc:Choice>
        </mc:AlternateContent>
        <mc:AlternateContent xmlns:mc="http://schemas.openxmlformats.org/markup-compatibility/2006">
          <mc:Choice Requires="x14">
            <control shapeId="3614" r:id="rId120" name="Check Box 542">
              <controlPr defaultSize="0" autoFill="0" autoLine="0" autoPict="0" macro="[0]!Mixed_StateAM1_3">
                <anchor moveWithCells="1">
                  <from>
                    <xdr:col>3</xdr:col>
                    <xdr:colOff>381000</xdr:colOff>
                    <xdr:row>29</xdr:row>
                    <xdr:rowOff>38100</xdr:rowOff>
                  </from>
                  <to>
                    <xdr:col>3</xdr:col>
                    <xdr:colOff>714375</xdr:colOff>
                    <xdr:row>29</xdr:row>
                    <xdr:rowOff>352425</xdr:rowOff>
                  </to>
                </anchor>
              </controlPr>
            </control>
          </mc:Choice>
        </mc:AlternateContent>
        <mc:AlternateContent xmlns:mc="http://schemas.openxmlformats.org/markup-compatibility/2006">
          <mc:Choice Requires="x14">
            <control shapeId="3615" r:id="rId121" name="Check Box 543">
              <controlPr defaultSize="0" autoFill="0" autoLine="0" autoPict="0" macro="[0]!Mixed_StateAM2_3">
                <anchor moveWithCells="1">
                  <from>
                    <xdr:col>4</xdr:col>
                    <xdr:colOff>381000</xdr:colOff>
                    <xdr:row>29</xdr:row>
                    <xdr:rowOff>38100</xdr:rowOff>
                  </from>
                  <to>
                    <xdr:col>4</xdr:col>
                    <xdr:colOff>714375</xdr:colOff>
                    <xdr:row>29</xdr:row>
                    <xdr:rowOff>352425</xdr:rowOff>
                  </to>
                </anchor>
              </controlPr>
            </control>
          </mc:Choice>
        </mc:AlternateContent>
        <mc:AlternateContent xmlns:mc="http://schemas.openxmlformats.org/markup-compatibility/2006">
          <mc:Choice Requires="x14">
            <control shapeId="3616" r:id="rId122" name="Check Box 544">
              <controlPr defaultSize="0" autoFill="0" autoLine="0" autoPict="0" macro="[0]!Mixed_StateAM3_3">
                <anchor moveWithCells="1">
                  <from>
                    <xdr:col>5</xdr:col>
                    <xdr:colOff>381000</xdr:colOff>
                    <xdr:row>29</xdr:row>
                    <xdr:rowOff>38100</xdr:rowOff>
                  </from>
                  <to>
                    <xdr:col>5</xdr:col>
                    <xdr:colOff>714375</xdr:colOff>
                    <xdr:row>29</xdr:row>
                    <xdr:rowOff>352425</xdr:rowOff>
                  </to>
                </anchor>
              </controlPr>
            </control>
          </mc:Choice>
        </mc:AlternateContent>
        <mc:AlternateContent xmlns:mc="http://schemas.openxmlformats.org/markup-compatibility/2006">
          <mc:Choice Requires="x14">
            <control shapeId="3617" r:id="rId123" name="Check Box 545">
              <controlPr defaultSize="0" autoFill="0" autoLine="0" autoPict="0" macro="[0]!Mixed_StateAM4_3">
                <anchor moveWithCells="1">
                  <from>
                    <xdr:col>6</xdr:col>
                    <xdr:colOff>381000</xdr:colOff>
                    <xdr:row>29</xdr:row>
                    <xdr:rowOff>38100</xdr:rowOff>
                  </from>
                  <to>
                    <xdr:col>6</xdr:col>
                    <xdr:colOff>714375</xdr:colOff>
                    <xdr:row>29</xdr:row>
                    <xdr:rowOff>352425</xdr:rowOff>
                  </to>
                </anchor>
              </controlPr>
            </control>
          </mc:Choice>
        </mc:AlternateContent>
        <mc:AlternateContent xmlns:mc="http://schemas.openxmlformats.org/markup-compatibility/2006">
          <mc:Choice Requires="x14">
            <control shapeId="3618" r:id="rId124" name="Check Box 546">
              <controlPr defaultSize="0" autoFill="0" autoLine="0" autoPict="0" macro="[0]!Mixed_StateAM5_3">
                <anchor moveWithCells="1">
                  <from>
                    <xdr:col>7</xdr:col>
                    <xdr:colOff>381000</xdr:colOff>
                    <xdr:row>29</xdr:row>
                    <xdr:rowOff>38100</xdr:rowOff>
                  </from>
                  <to>
                    <xdr:col>7</xdr:col>
                    <xdr:colOff>714375</xdr:colOff>
                    <xdr:row>29</xdr:row>
                    <xdr:rowOff>352425</xdr:rowOff>
                  </to>
                </anchor>
              </controlPr>
            </control>
          </mc:Choice>
        </mc:AlternateContent>
        <mc:AlternateContent xmlns:mc="http://schemas.openxmlformats.org/markup-compatibility/2006">
          <mc:Choice Requires="x14">
            <control shapeId="3619" r:id="rId125" name="Check Box 547">
              <controlPr defaultSize="0" autoFill="0" autoLine="0" autoPict="0" macro="[0]!Mixed_StateAM1_3">
                <anchor moveWithCells="1">
                  <from>
                    <xdr:col>3</xdr:col>
                    <xdr:colOff>381000</xdr:colOff>
                    <xdr:row>30</xdr:row>
                    <xdr:rowOff>38100</xdr:rowOff>
                  </from>
                  <to>
                    <xdr:col>3</xdr:col>
                    <xdr:colOff>714375</xdr:colOff>
                    <xdr:row>30</xdr:row>
                    <xdr:rowOff>352425</xdr:rowOff>
                  </to>
                </anchor>
              </controlPr>
            </control>
          </mc:Choice>
        </mc:AlternateContent>
        <mc:AlternateContent xmlns:mc="http://schemas.openxmlformats.org/markup-compatibility/2006">
          <mc:Choice Requires="x14">
            <control shapeId="3620" r:id="rId126" name="Check Box 548">
              <controlPr defaultSize="0" autoFill="0" autoLine="0" autoPict="0" macro="[0]!Mixed_StateAM2_3">
                <anchor moveWithCells="1">
                  <from>
                    <xdr:col>4</xdr:col>
                    <xdr:colOff>381000</xdr:colOff>
                    <xdr:row>30</xdr:row>
                    <xdr:rowOff>38100</xdr:rowOff>
                  </from>
                  <to>
                    <xdr:col>4</xdr:col>
                    <xdr:colOff>714375</xdr:colOff>
                    <xdr:row>30</xdr:row>
                    <xdr:rowOff>352425</xdr:rowOff>
                  </to>
                </anchor>
              </controlPr>
            </control>
          </mc:Choice>
        </mc:AlternateContent>
        <mc:AlternateContent xmlns:mc="http://schemas.openxmlformats.org/markup-compatibility/2006">
          <mc:Choice Requires="x14">
            <control shapeId="3621" r:id="rId127" name="Check Box 549">
              <controlPr defaultSize="0" autoFill="0" autoLine="0" autoPict="0" macro="[0]!Mixed_StateAM3_3">
                <anchor moveWithCells="1">
                  <from>
                    <xdr:col>5</xdr:col>
                    <xdr:colOff>381000</xdr:colOff>
                    <xdr:row>30</xdr:row>
                    <xdr:rowOff>38100</xdr:rowOff>
                  </from>
                  <to>
                    <xdr:col>5</xdr:col>
                    <xdr:colOff>714375</xdr:colOff>
                    <xdr:row>30</xdr:row>
                    <xdr:rowOff>352425</xdr:rowOff>
                  </to>
                </anchor>
              </controlPr>
            </control>
          </mc:Choice>
        </mc:AlternateContent>
        <mc:AlternateContent xmlns:mc="http://schemas.openxmlformats.org/markup-compatibility/2006">
          <mc:Choice Requires="x14">
            <control shapeId="3622" r:id="rId128" name="Check Box 550">
              <controlPr defaultSize="0" autoFill="0" autoLine="0" autoPict="0" macro="[0]!Mixed_StateAM4_3">
                <anchor moveWithCells="1">
                  <from>
                    <xdr:col>6</xdr:col>
                    <xdr:colOff>381000</xdr:colOff>
                    <xdr:row>30</xdr:row>
                    <xdr:rowOff>38100</xdr:rowOff>
                  </from>
                  <to>
                    <xdr:col>6</xdr:col>
                    <xdr:colOff>714375</xdr:colOff>
                    <xdr:row>30</xdr:row>
                    <xdr:rowOff>352425</xdr:rowOff>
                  </to>
                </anchor>
              </controlPr>
            </control>
          </mc:Choice>
        </mc:AlternateContent>
        <mc:AlternateContent xmlns:mc="http://schemas.openxmlformats.org/markup-compatibility/2006">
          <mc:Choice Requires="x14">
            <control shapeId="3623" r:id="rId129" name="Check Box 551">
              <controlPr defaultSize="0" autoFill="0" autoLine="0" autoPict="0" macro="[0]!Mixed_StateAM5_3">
                <anchor moveWithCells="1">
                  <from>
                    <xdr:col>7</xdr:col>
                    <xdr:colOff>381000</xdr:colOff>
                    <xdr:row>30</xdr:row>
                    <xdr:rowOff>38100</xdr:rowOff>
                  </from>
                  <to>
                    <xdr:col>7</xdr:col>
                    <xdr:colOff>714375</xdr:colOff>
                    <xdr:row>30</xdr:row>
                    <xdr:rowOff>352425</xdr:rowOff>
                  </to>
                </anchor>
              </controlPr>
            </control>
          </mc:Choice>
        </mc:AlternateContent>
        <mc:AlternateContent xmlns:mc="http://schemas.openxmlformats.org/markup-compatibility/2006">
          <mc:Choice Requires="x14">
            <control shapeId="3624" r:id="rId130" name="Check Box 552">
              <controlPr defaultSize="0" autoFill="0" autoLine="0" autoPict="0" macro="[0]!Mixed_StateAM1_3">
                <anchor moveWithCells="1">
                  <from>
                    <xdr:col>3</xdr:col>
                    <xdr:colOff>381000</xdr:colOff>
                    <xdr:row>31</xdr:row>
                    <xdr:rowOff>38100</xdr:rowOff>
                  </from>
                  <to>
                    <xdr:col>3</xdr:col>
                    <xdr:colOff>714375</xdr:colOff>
                    <xdr:row>31</xdr:row>
                    <xdr:rowOff>352425</xdr:rowOff>
                  </to>
                </anchor>
              </controlPr>
            </control>
          </mc:Choice>
        </mc:AlternateContent>
        <mc:AlternateContent xmlns:mc="http://schemas.openxmlformats.org/markup-compatibility/2006">
          <mc:Choice Requires="x14">
            <control shapeId="3625" r:id="rId131" name="Check Box 553">
              <controlPr defaultSize="0" autoFill="0" autoLine="0" autoPict="0" macro="[0]!Mixed_StateAM2_3">
                <anchor moveWithCells="1">
                  <from>
                    <xdr:col>4</xdr:col>
                    <xdr:colOff>381000</xdr:colOff>
                    <xdr:row>31</xdr:row>
                    <xdr:rowOff>38100</xdr:rowOff>
                  </from>
                  <to>
                    <xdr:col>4</xdr:col>
                    <xdr:colOff>714375</xdr:colOff>
                    <xdr:row>31</xdr:row>
                    <xdr:rowOff>352425</xdr:rowOff>
                  </to>
                </anchor>
              </controlPr>
            </control>
          </mc:Choice>
        </mc:AlternateContent>
        <mc:AlternateContent xmlns:mc="http://schemas.openxmlformats.org/markup-compatibility/2006">
          <mc:Choice Requires="x14">
            <control shapeId="3626" r:id="rId132" name="Check Box 554">
              <controlPr defaultSize="0" autoFill="0" autoLine="0" autoPict="0" macro="[0]!Mixed_StateAM3_3">
                <anchor moveWithCells="1">
                  <from>
                    <xdr:col>5</xdr:col>
                    <xdr:colOff>381000</xdr:colOff>
                    <xdr:row>31</xdr:row>
                    <xdr:rowOff>38100</xdr:rowOff>
                  </from>
                  <to>
                    <xdr:col>5</xdr:col>
                    <xdr:colOff>714375</xdr:colOff>
                    <xdr:row>31</xdr:row>
                    <xdr:rowOff>352425</xdr:rowOff>
                  </to>
                </anchor>
              </controlPr>
            </control>
          </mc:Choice>
        </mc:AlternateContent>
        <mc:AlternateContent xmlns:mc="http://schemas.openxmlformats.org/markup-compatibility/2006">
          <mc:Choice Requires="x14">
            <control shapeId="3627" r:id="rId133" name="Check Box 555">
              <controlPr defaultSize="0" autoFill="0" autoLine="0" autoPict="0" macro="[0]!Mixed_StateAM4_3">
                <anchor moveWithCells="1">
                  <from>
                    <xdr:col>6</xdr:col>
                    <xdr:colOff>381000</xdr:colOff>
                    <xdr:row>31</xdr:row>
                    <xdr:rowOff>38100</xdr:rowOff>
                  </from>
                  <to>
                    <xdr:col>6</xdr:col>
                    <xdr:colOff>714375</xdr:colOff>
                    <xdr:row>31</xdr:row>
                    <xdr:rowOff>352425</xdr:rowOff>
                  </to>
                </anchor>
              </controlPr>
            </control>
          </mc:Choice>
        </mc:AlternateContent>
        <mc:AlternateContent xmlns:mc="http://schemas.openxmlformats.org/markup-compatibility/2006">
          <mc:Choice Requires="x14">
            <control shapeId="3628" r:id="rId134" name="Check Box 556">
              <controlPr defaultSize="0" autoFill="0" autoLine="0" autoPict="0" macro="[0]!Mixed_StateAM5_3">
                <anchor moveWithCells="1">
                  <from>
                    <xdr:col>7</xdr:col>
                    <xdr:colOff>381000</xdr:colOff>
                    <xdr:row>31</xdr:row>
                    <xdr:rowOff>38100</xdr:rowOff>
                  </from>
                  <to>
                    <xdr:col>7</xdr:col>
                    <xdr:colOff>714375</xdr:colOff>
                    <xdr:row>31</xdr:row>
                    <xdr:rowOff>352425</xdr:rowOff>
                  </to>
                </anchor>
              </controlPr>
            </control>
          </mc:Choice>
        </mc:AlternateContent>
        <mc:AlternateContent xmlns:mc="http://schemas.openxmlformats.org/markup-compatibility/2006">
          <mc:Choice Requires="x14">
            <control shapeId="3629" r:id="rId135" name="Check Box 557">
              <controlPr defaultSize="0" autoFill="0" autoLine="0" autoPict="0" macro="[0]!Mixed_StateAM1_3">
                <anchor moveWithCells="1">
                  <from>
                    <xdr:col>3</xdr:col>
                    <xdr:colOff>381000</xdr:colOff>
                    <xdr:row>32</xdr:row>
                    <xdr:rowOff>38100</xdr:rowOff>
                  </from>
                  <to>
                    <xdr:col>3</xdr:col>
                    <xdr:colOff>714375</xdr:colOff>
                    <xdr:row>32</xdr:row>
                    <xdr:rowOff>352425</xdr:rowOff>
                  </to>
                </anchor>
              </controlPr>
            </control>
          </mc:Choice>
        </mc:AlternateContent>
        <mc:AlternateContent xmlns:mc="http://schemas.openxmlformats.org/markup-compatibility/2006">
          <mc:Choice Requires="x14">
            <control shapeId="3630" r:id="rId136" name="Check Box 558">
              <controlPr defaultSize="0" autoFill="0" autoLine="0" autoPict="0" macro="[0]!Mixed_StateAM2_3">
                <anchor moveWithCells="1">
                  <from>
                    <xdr:col>4</xdr:col>
                    <xdr:colOff>381000</xdr:colOff>
                    <xdr:row>32</xdr:row>
                    <xdr:rowOff>38100</xdr:rowOff>
                  </from>
                  <to>
                    <xdr:col>4</xdr:col>
                    <xdr:colOff>714375</xdr:colOff>
                    <xdr:row>32</xdr:row>
                    <xdr:rowOff>352425</xdr:rowOff>
                  </to>
                </anchor>
              </controlPr>
            </control>
          </mc:Choice>
        </mc:AlternateContent>
        <mc:AlternateContent xmlns:mc="http://schemas.openxmlformats.org/markup-compatibility/2006">
          <mc:Choice Requires="x14">
            <control shapeId="3631" r:id="rId137" name="Check Box 559">
              <controlPr defaultSize="0" autoFill="0" autoLine="0" autoPict="0" macro="[0]!Mixed_StateAM3_3">
                <anchor moveWithCells="1">
                  <from>
                    <xdr:col>5</xdr:col>
                    <xdr:colOff>381000</xdr:colOff>
                    <xdr:row>32</xdr:row>
                    <xdr:rowOff>38100</xdr:rowOff>
                  </from>
                  <to>
                    <xdr:col>5</xdr:col>
                    <xdr:colOff>714375</xdr:colOff>
                    <xdr:row>32</xdr:row>
                    <xdr:rowOff>352425</xdr:rowOff>
                  </to>
                </anchor>
              </controlPr>
            </control>
          </mc:Choice>
        </mc:AlternateContent>
        <mc:AlternateContent xmlns:mc="http://schemas.openxmlformats.org/markup-compatibility/2006">
          <mc:Choice Requires="x14">
            <control shapeId="3632" r:id="rId138" name="Check Box 560">
              <controlPr defaultSize="0" autoFill="0" autoLine="0" autoPict="0" macro="[0]!Mixed_StateAM4_3">
                <anchor moveWithCells="1">
                  <from>
                    <xdr:col>6</xdr:col>
                    <xdr:colOff>381000</xdr:colOff>
                    <xdr:row>32</xdr:row>
                    <xdr:rowOff>38100</xdr:rowOff>
                  </from>
                  <to>
                    <xdr:col>6</xdr:col>
                    <xdr:colOff>714375</xdr:colOff>
                    <xdr:row>32</xdr:row>
                    <xdr:rowOff>352425</xdr:rowOff>
                  </to>
                </anchor>
              </controlPr>
            </control>
          </mc:Choice>
        </mc:AlternateContent>
        <mc:AlternateContent xmlns:mc="http://schemas.openxmlformats.org/markup-compatibility/2006">
          <mc:Choice Requires="x14">
            <control shapeId="3633" r:id="rId139" name="Check Box 561">
              <controlPr defaultSize="0" autoFill="0" autoLine="0" autoPict="0" macro="[0]!Mixed_StateAM5_3">
                <anchor moveWithCells="1">
                  <from>
                    <xdr:col>7</xdr:col>
                    <xdr:colOff>381000</xdr:colOff>
                    <xdr:row>32</xdr:row>
                    <xdr:rowOff>38100</xdr:rowOff>
                  </from>
                  <to>
                    <xdr:col>7</xdr:col>
                    <xdr:colOff>714375</xdr:colOff>
                    <xdr:row>32</xdr:row>
                    <xdr:rowOff>352425</xdr:rowOff>
                  </to>
                </anchor>
              </controlPr>
            </control>
          </mc:Choice>
        </mc:AlternateContent>
        <mc:AlternateContent xmlns:mc="http://schemas.openxmlformats.org/markup-compatibility/2006">
          <mc:Choice Requires="x14">
            <control shapeId="3635" r:id="rId140" name="Check Box 563">
              <controlPr defaultSize="0" autoFill="0" autoLine="0" autoPict="0" macro="[0]!Mixed_StateAM2_4">
                <anchor moveWithCells="1">
                  <from>
                    <xdr:col>4</xdr:col>
                    <xdr:colOff>381000</xdr:colOff>
                    <xdr:row>34</xdr:row>
                    <xdr:rowOff>38100</xdr:rowOff>
                  </from>
                  <to>
                    <xdr:col>4</xdr:col>
                    <xdr:colOff>714375</xdr:colOff>
                    <xdr:row>34</xdr:row>
                    <xdr:rowOff>352425</xdr:rowOff>
                  </to>
                </anchor>
              </controlPr>
            </control>
          </mc:Choice>
        </mc:AlternateContent>
        <mc:AlternateContent xmlns:mc="http://schemas.openxmlformats.org/markup-compatibility/2006">
          <mc:Choice Requires="x14">
            <control shapeId="3636" r:id="rId141" name="Check Box 564">
              <controlPr defaultSize="0" autoFill="0" autoLine="0" autoPict="0" macro="[0]!Mixed_StateAM3_4">
                <anchor moveWithCells="1">
                  <from>
                    <xdr:col>5</xdr:col>
                    <xdr:colOff>381000</xdr:colOff>
                    <xdr:row>34</xdr:row>
                    <xdr:rowOff>38100</xdr:rowOff>
                  </from>
                  <to>
                    <xdr:col>5</xdr:col>
                    <xdr:colOff>714375</xdr:colOff>
                    <xdr:row>34</xdr:row>
                    <xdr:rowOff>352425</xdr:rowOff>
                  </to>
                </anchor>
              </controlPr>
            </control>
          </mc:Choice>
        </mc:AlternateContent>
        <mc:AlternateContent xmlns:mc="http://schemas.openxmlformats.org/markup-compatibility/2006">
          <mc:Choice Requires="x14">
            <control shapeId="3637" r:id="rId142" name="Check Box 565">
              <controlPr defaultSize="0" autoFill="0" autoLine="0" autoPict="0" macro="[0]!Mixed_StateAM4_4">
                <anchor moveWithCells="1">
                  <from>
                    <xdr:col>6</xdr:col>
                    <xdr:colOff>381000</xdr:colOff>
                    <xdr:row>34</xdr:row>
                    <xdr:rowOff>38100</xdr:rowOff>
                  </from>
                  <to>
                    <xdr:col>6</xdr:col>
                    <xdr:colOff>714375</xdr:colOff>
                    <xdr:row>34</xdr:row>
                    <xdr:rowOff>352425</xdr:rowOff>
                  </to>
                </anchor>
              </controlPr>
            </control>
          </mc:Choice>
        </mc:AlternateContent>
        <mc:AlternateContent xmlns:mc="http://schemas.openxmlformats.org/markup-compatibility/2006">
          <mc:Choice Requires="x14">
            <control shapeId="3638" r:id="rId143" name="Check Box 566">
              <controlPr defaultSize="0" autoFill="0" autoLine="0" autoPict="0" macro="[0]!Mixed_StateAM5_4">
                <anchor moveWithCells="1">
                  <from>
                    <xdr:col>7</xdr:col>
                    <xdr:colOff>381000</xdr:colOff>
                    <xdr:row>34</xdr:row>
                    <xdr:rowOff>38100</xdr:rowOff>
                  </from>
                  <to>
                    <xdr:col>7</xdr:col>
                    <xdr:colOff>714375</xdr:colOff>
                    <xdr:row>34</xdr:row>
                    <xdr:rowOff>352425</xdr:rowOff>
                  </to>
                </anchor>
              </controlPr>
            </control>
          </mc:Choice>
        </mc:AlternateContent>
        <mc:AlternateContent xmlns:mc="http://schemas.openxmlformats.org/markup-compatibility/2006">
          <mc:Choice Requires="x14">
            <control shapeId="3640" r:id="rId144" name="Check Box 568">
              <controlPr defaultSize="0" autoFill="0" autoLine="0" autoPict="0" macro="[0]!Mixed_StateAM2_4">
                <anchor moveWithCells="1">
                  <from>
                    <xdr:col>4</xdr:col>
                    <xdr:colOff>381000</xdr:colOff>
                    <xdr:row>35</xdr:row>
                    <xdr:rowOff>38100</xdr:rowOff>
                  </from>
                  <to>
                    <xdr:col>4</xdr:col>
                    <xdr:colOff>714375</xdr:colOff>
                    <xdr:row>35</xdr:row>
                    <xdr:rowOff>352425</xdr:rowOff>
                  </to>
                </anchor>
              </controlPr>
            </control>
          </mc:Choice>
        </mc:AlternateContent>
        <mc:AlternateContent xmlns:mc="http://schemas.openxmlformats.org/markup-compatibility/2006">
          <mc:Choice Requires="x14">
            <control shapeId="3641" r:id="rId145" name="Check Box 569">
              <controlPr defaultSize="0" autoFill="0" autoLine="0" autoPict="0" macro="[0]!Mixed_StateAM3_4">
                <anchor moveWithCells="1">
                  <from>
                    <xdr:col>5</xdr:col>
                    <xdr:colOff>381000</xdr:colOff>
                    <xdr:row>35</xdr:row>
                    <xdr:rowOff>38100</xdr:rowOff>
                  </from>
                  <to>
                    <xdr:col>5</xdr:col>
                    <xdr:colOff>714375</xdr:colOff>
                    <xdr:row>35</xdr:row>
                    <xdr:rowOff>352425</xdr:rowOff>
                  </to>
                </anchor>
              </controlPr>
            </control>
          </mc:Choice>
        </mc:AlternateContent>
        <mc:AlternateContent xmlns:mc="http://schemas.openxmlformats.org/markup-compatibility/2006">
          <mc:Choice Requires="x14">
            <control shapeId="3642" r:id="rId146" name="Check Box 570">
              <controlPr defaultSize="0" autoFill="0" autoLine="0" autoPict="0" macro="[0]!Mixed_StateAM4_4">
                <anchor moveWithCells="1">
                  <from>
                    <xdr:col>6</xdr:col>
                    <xdr:colOff>381000</xdr:colOff>
                    <xdr:row>35</xdr:row>
                    <xdr:rowOff>38100</xdr:rowOff>
                  </from>
                  <to>
                    <xdr:col>6</xdr:col>
                    <xdr:colOff>714375</xdr:colOff>
                    <xdr:row>35</xdr:row>
                    <xdr:rowOff>352425</xdr:rowOff>
                  </to>
                </anchor>
              </controlPr>
            </control>
          </mc:Choice>
        </mc:AlternateContent>
        <mc:AlternateContent xmlns:mc="http://schemas.openxmlformats.org/markup-compatibility/2006">
          <mc:Choice Requires="x14">
            <control shapeId="3643" r:id="rId147" name="Check Box 571">
              <controlPr defaultSize="0" autoFill="0" autoLine="0" autoPict="0" macro="[0]!Mixed_StateAM5_4">
                <anchor moveWithCells="1">
                  <from>
                    <xdr:col>7</xdr:col>
                    <xdr:colOff>381000</xdr:colOff>
                    <xdr:row>35</xdr:row>
                    <xdr:rowOff>38100</xdr:rowOff>
                  </from>
                  <to>
                    <xdr:col>7</xdr:col>
                    <xdr:colOff>714375</xdr:colOff>
                    <xdr:row>35</xdr:row>
                    <xdr:rowOff>352425</xdr:rowOff>
                  </to>
                </anchor>
              </controlPr>
            </control>
          </mc:Choice>
        </mc:AlternateContent>
        <mc:AlternateContent xmlns:mc="http://schemas.openxmlformats.org/markup-compatibility/2006">
          <mc:Choice Requires="x14">
            <control shapeId="3645" r:id="rId148" name="Check Box 573">
              <controlPr defaultSize="0" autoFill="0" autoLine="0" autoPict="0" macro="[0]!Mixed_StateAM2_4">
                <anchor moveWithCells="1">
                  <from>
                    <xdr:col>4</xdr:col>
                    <xdr:colOff>381000</xdr:colOff>
                    <xdr:row>36</xdr:row>
                    <xdr:rowOff>38100</xdr:rowOff>
                  </from>
                  <to>
                    <xdr:col>4</xdr:col>
                    <xdr:colOff>714375</xdr:colOff>
                    <xdr:row>36</xdr:row>
                    <xdr:rowOff>352425</xdr:rowOff>
                  </to>
                </anchor>
              </controlPr>
            </control>
          </mc:Choice>
        </mc:AlternateContent>
        <mc:AlternateContent xmlns:mc="http://schemas.openxmlformats.org/markup-compatibility/2006">
          <mc:Choice Requires="x14">
            <control shapeId="3646" r:id="rId149" name="Check Box 574">
              <controlPr defaultSize="0" autoFill="0" autoLine="0" autoPict="0" macro="[0]!Mixed_StateAM3_4">
                <anchor moveWithCells="1">
                  <from>
                    <xdr:col>5</xdr:col>
                    <xdr:colOff>381000</xdr:colOff>
                    <xdr:row>36</xdr:row>
                    <xdr:rowOff>38100</xdr:rowOff>
                  </from>
                  <to>
                    <xdr:col>5</xdr:col>
                    <xdr:colOff>714375</xdr:colOff>
                    <xdr:row>36</xdr:row>
                    <xdr:rowOff>352425</xdr:rowOff>
                  </to>
                </anchor>
              </controlPr>
            </control>
          </mc:Choice>
        </mc:AlternateContent>
        <mc:AlternateContent xmlns:mc="http://schemas.openxmlformats.org/markup-compatibility/2006">
          <mc:Choice Requires="x14">
            <control shapeId="3647" r:id="rId150" name="Check Box 575">
              <controlPr defaultSize="0" autoFill="0" autoLine="0" autoPict="0" macro="[0]!Mixed_StateAM4_4">
                <anchor moveWithCells="1">
                  <from>
                    <xdr:col>6</xdr:col>
                    <xdr:colOff>381000</xdr:colOff>
                    <xdr:row>36</xdr:row>
                    <xdr:rowOff>38100</xdr:rowOff>
                  </from>
                  <to>
                    <xdr:col>6</xdr:col>
                    <xdr:colOff>714375</xdr:colOff>
                    <xdr:row>36</xdr:row>
                    <xdr:rowOff>352425</xdr:rowOff>
                  </to>
                </anchor>
              </controlPr>
            </control>
          </mc:Choice>
        </mc:AlternateContent>
        <mc:AlternateContent xmlns:mc="http://schemas.openxmlformats.org/markup-compatibility/2006">
          <mc:Choice Requires="x14">
            <control shapeId="3648" r:id="rId151" name="Check Box 576">
              <controlPr defaultSize="0" autoFill="0" autoLine="0" autoPict="0" macro="[0]!Mixed_StateAM5_4">
                <anchor moveWithCells="1">
                  <from>
                    <xdr:col>7</xdr:col>
                    <xdr:colOff>381000</xdr:colOff>
                    <xdr:row>36</xdr:row>
                    <xdr:rowOff>38100</xdr:rowOff>
                  </from>
                  <to>
                    <xdr:col>7</xdr:col>
                    <xdr:colOff>714375</xdr:colOff>
                    <xdr:row>36</xdr:row>
                    <xdr:rowOff>352425</xdr:rowOff>
                  </to>
                </anchor>
              </controlPr>
            </control>
          </mc:Choice>
        </mc:AlternateContent>
        <mc:AlternateContent xmlns:mc="http://schemas.openxmlformats.org/markup-compatibility/2006">
          <mc:Choice Requires="x14">
            <control shapeId="3650" r:id="rId152" name="Check Box 578">
              <controlPr defaultSize="0" autoFill="0" autoLine="0" autoPict="0" macro="[0]!Mixed_StateAM2_4">
                <anchor moveWithCells="1">
                  <from>
                    <xdr:col>4</xdr:col>
                    <xdr:colOff>381000</xdr:colOff>
                    <xdr:row>37</xdr:row>
                    <xdr:rowOff>38100</xdr:rowOff>
                  </from>
                  <to>
                    <xdr:col>4</xdr:col>
                    <xdr:colOff>714375</xdr:colOff>
                    <xdr:row>37</xdr:row>
                    <xdr:rowOff>352425</xdr:rowOff>
                  </to>
                </anchor>
              </controlPr>
            </control>
          </mc:Choice>
        </mc:AlternateContent>
        <mc:AlternateContent xmlns:mc="http://schemas.openxmlformats.org/markup-compatibility/2006">
          <mc:Choice Requires="x14">
            <control shapeId="3651" r:id="rId153" name="Check Box 579">
              <controlPr defaultSize="0" autoFill="0" autoLine="0" autoPict="0" macro="[0]!Mixed_StateAM3_4">
                <anchor moveWithCells="1">
                  <from>
                    <xdr:col>5</xdr:col>
                    <xdr:colOff>381000</xdr:colOff>
                    <xdr:row>37</xdr:row>
                    <xdr:rowOff>38100</xdr:rowOff>
                  </from>
                  <to>
                    <xdr:col>5</xdr:col>
                    <xdr:colOff>714375</xdr:colOff>
                    <xdr:row>37</xdr:row>
                    <xdr:rowOff>352425</xdr:rowOff>
                  </to>
                </anchor>
              </controlPr>
            </control>
          </mc:Choice>
        </mc:AlternateContent>
        <mc:AlternateContent xmlns:mc="http://schemas.openxmlformats.org/markup-compatibility/2006">
          <mc:Choice Requires="x14">
            <control shapeId="3652" r:id="rId154" name="Check Box 580">
              <controlPr defaultSize="0" autoFill="0" autoLine="0" autoPict="0" macro="[0]!Mixed_StateAM4_4">
                <anchor moveWithCells="1">
                  <from>
                    <xdr:col>6</xdr:col>
                    <xdr:colOff>381000</xdr:colOff>
                    <xdr:row>37</xdr:row>
                    <xdr:rowOff>38100</xdr:rowOff>
                  </from>
                  <to>
                    <xdr:col>6</xdr:col>
                    <xdr:colOff>714375</xdr:colOff>
                    <xdr:row>37</xdr:row>
                    <xdr:rowOff>352425</xdr:rowOff>
                  </to>
                </anchor>
              </controlPr>
            </control>
          </mc:Choice>
        </mc:AlternateContent>
        <mc:AlternateContent xmlns:mc="http://schemas.openxmlformats.org/markup-compatibility/2006">
          <mc:Choice Requires="x14">
            <control shapeId="3653" r:id="rId155" name="Check Box 581">
              <controlPr defaultSize="0" autoFill="0" autoLine="0" autoPict="0" macro="[0]!Mixed_StateAM5_4">
                <anchor moveWithCells="1">
                  <from>
                    <xdr:col>7</xdr:col>
                    <xdr:colOff>381000</xdr:colOff>
                    <xdr:row>37</xdr:row>
                    <xdr:rowOff>38100</xdr:rowOff>
                  </from>
                  <to>
                    <xdr:col>7</xdr:col>
                    <xdr:colOff>714375</xdr:colOff>
                    <xdr:row>37</xdr:row>
                    <xdr:rowOff>352425</xdr:rowOff>
                  </to>
                </anchor>
              </controlPr>
            </control>
          </mc:Choice>
        </mc:AlternateContent>
        <mc:AlternateContent xmlns:mc="http://schemas.openxmlformats.org/markup-compatibility/2006">
          <mc:Choice Requires="x14">
            <control shapeId="3655" r:id="rId156" name="Check Box 583">
              <controlPr defaultSize="0" autoFill="0" autoLine="0" autoPict="0" macro="[0]!Mixed_StateAM2_4">
                <anchor moveWithCells="1">
                  <from>
                    <xdr:col>4</xdr:col>
                    <xdr:colOff>381000</xdr:colOff>
                    <xdr:row>38</xdr:row>
                    <xdr:rowOff>38100</xdr:rowOff>
                  </from>
                  <to>
                    <xdr:col>4</xdr:col>
                    <xdr:colOff>714375</xdr:colOff>
                    <xdr:row>38</xdr:row>
                    <xdr:rowOff>352425</xdr:rowOff>
                  </to>
                </anchor>
              </controlPr>
            </control>
          </mc:Choice>
        </mc:AlternateContent>
        <mc:AlternateContent xmlns:mc="http://schemas.openxmlformats.org/markup-compatibility/2006">
          <mc:Choice Requires="x14">
            <control shapeId="3656" r:id="rId157" name="Check Box 584">
              <controlPr defaultSize="0" autoFill="0" autoLine="0" autoPict="0" macro="[0]!Mixed_StateAM3_4">
                <anchor moveWithCells="1">
                  <from>
                    <xdr:col>5</xdr:col>
                    <xdr:colOff>381000</xdr:colOff>
                    <xdr:row>38</xdr:row>
                    <xdr:rowOff>38100</xdr:rowOff>
                  </from>
                  <to>
                    <xdr:col>5</xdr:col>
                    <xdr:colOff>714375</xdr:colOff>
                    <xdr:row>38</xdr:row>
                    <xdr:rowOff>352425</xdr:rowOff>
                  </to>
                </anchor>
              </controlPr>
            </control>
          </mc:Choice>
        </mc:AlternateContent>
        <mc:AlternateContent xmlns:mc="http://schemas.openxmlformats.org/markup-compatibility/2006">
          <mc:Choice Requires="x14">
            <control shapeId="3657" r:id="rId158" name="Check Box 585">
              <controlPr defaultSize="0" autoFill="0" autoLine="0" autoPict="0" macro="[0]!Mixed_StateAM4_4">
                <anchor moveWithCells="1">
                  <from>
                    <xdr:col>6</xdr:col>
                    <xdr:colOff>381000</xdr:colOff>
                    <xdr:row>38</xdr:row>
                    <xdr:rowOff>38100</xdr:rowOff>
                  </from>
                  <to>
                    <xdr:col>6</xdr:col>
                    <xdr:colOff>714375</xdr:colOff>
                    <xdr:row>38</xdr:row>
                    <xdr:rowOff>352425</xdr:rowOff>
                  </to>
                </anchor>
              </controlPr>
            </control>
          </mc:Choice>
        </mc:AlternateContent>
        <mc:AlternateContent xmlns:mc="http://schemas.openxmlformats.org/markup-compatibility/2006">
          <mc:Choice Requires="x14">
            <control shapeId="3658" r:id="rId159" name="Check Box 586">
              <controlPr defaultSize="0" autoFill="0" autoLine="0" autoPict="0" macro="[0]!Mixed_StateAM5_4">
                <anchor moveWithCells="1">
                  <from>
                    <xdr:col>7</xdr:col>
                    <xdr:colOff>381000</xdr:colOff>
                    <xdr:row>38</xdr:row>
                    <xdr:rowOff>38100</xdr:rowOff>
                  </from>
                  <to>
                    <xdr:col>7</xdr:col>
                    <xdr:colOff>714375</xdr:colOff>
                    <xdr:row>38</xdr:row>
                    <xdr:rowOff>352425</xdr:rowOff>
                  </to>
                </anchor>
              </controlPr>
            </control>
          </mc:Choice>
        </mc:AlternateContent>
        <mc:AlternateContent xmlns:mc="http://schemas.openxmlformats.org/markup-compatibility/2006">
          <mc:Choice Requires="x14">
            <control shapeId="3660" r:id="rId160" name="Check Box 588">
              <controlPr defaultSize="0" autoFill="0" autoLine="0" autoPict="0" macro="[0]!Mixed_StateAM2_4">
                <anchor moveWithCells="1">
                  <from>
                    <xdr:col>4</xdr:col>
                    <xdr:colOff>381000</xdr:colOff>
                    <xdr:row>39</xdr:row>
                    <xdr:rowOff>38100</xdr:rowOff>
                  </from>
                  <to>
                    <xdr:col>4</xdr:col>
                    <xdr:colOff>714375</xdr:colOff>
                    <xdr:row>39</xdr:row>
                    <xdr:rowOff>352425</xdr:rowOff>
                  </to>
                </anchor>
              </controlPr>
            </control>
          </mc:Choice>
        </mc:AlternateContent>
        <mc:AlternateContent xmlns:mc="http://schemas.openxmlformats.org/markup-compatibility/2006">
          <mc:Choice Requires="x14">
            <control shapeId="3661" r:id="rId161" name="Check Box 589">
              <controlPr defaultSize="0" autoFill="0" autoLine="0" autoPict="0" macro="[0]!Mixed_StateAM3_4">
                <anchor moveWithCells="1">
                  <from>
                    <xdr:col>5</xdr:col>
                    <xdr:colOff>381000</xdr:colOff>
                    <xdr:row>39</xdr:row>
                    <xdr:rowOff>38100</xdr:rowOff>
                  </from>
                  <to>
                    <xdr:col>5</xdr:col>
                    <xdr:colOff>714375</xdr:colOff>
                    <xdr:row>39</xdr:row>
                    <xdr:rowOff>352425</xdr:rowOff>
                  </to>
                </anchor>
              </controlPr>
            </control>
          </mc:Choice>
        </mc:AlternateContent>
        <mc:AlternateContent xmlns:mc="http://schemas.openxmlformats.org/markup-compatibility/2006">
          <mc:Choice Requires="x14">
            <control shapeId="3662" r:id="rId162" name="Check Box 590">
              <controlPr defaultSize="0" autoFill="0" autoLine="0" autoPict="0" macro="[0]!Mixed_StateAM4_4">
                <anchor moveWithCells="1">
                  <from>
                    <xdr:col>6</xdr:col>
                    <xdr:colOff>381000</xdr:colOff>
                    <xdr:row>39</xdr:row>
                    <xdr:rowOff>38100</xdr:rowOff>
                  </from>
                  <to>
                    <xdr:col>6</xdr:col>
                    <xdr:colOff>714375</xdr:colOff>
                    <xdr:row>39</xdr:row>
                    <xdr:rowOff>352425</xdr:rowOff>
                  </to>
                </anchor>
              </controlPr>
            </control>
          </mc:Choice>
        </mc:AlternateContent>
        <mc:AlternateContent xmlns:mc="http://schemas.openxmlformats.org/markup-compatibility/2006">
          <mc:Choice Requires="x14">
            <control shapeId="3663" r:id="rId163" name="Check Box 591">
              <controlPr defaultSize="0" autoFill="0" autoLine="0" autoPict="0" macro="[0]!Mixed_StateAM5_4">
                <anchor moveWithCells="1">
                  <from>
                    <xdr:col>7</xdr:col>
                    <xdr:colOff>381000</xdr:colOff>
                    <xdr:row>39</xdr:row>
                    <xdr:rowOff>38100</xdr:rowOff>
                  </from>
                  <to>
                    <xdr:col>7</xdr:col>
                    <xdr:colOff>714375</xdr:colOff>
                    <xdr:row>39</xdr:row>
                    <xdr:rowOff>352425</xdr:rowOff>
                  </to>
                </anchor>
              </controlPr>
            </control>
          </mc:Choice>
        </mc:AlternateContent>
        <mc:AlternateContent xmlns:mc="http://schemas.openxmlformats.org/markup-compatibility/2006">
          <mc:Choice Requires="x14">
            <control shapeId="3665" r:id="rId164" name="Check Box 593">
              <controlPr defaultSize="0" autoFill="0" autoLine="0" autoPict="0" macro="[0]!Mixed_StateAM2_4">
                <anchor moveWithCells="1">
                  <from>
                    <xdr:col>4</xdr:col>
                    <xdr:colOff>381000</xdr:colOff>
                    <xdr:row>40</xdr:row>
                    <xdr:rowOff>38100</xdr:rowOff>
                  </from>
                  <to>
                    <xdr:col>4</xdr:col>
                    <xdr:colOff>714375</xdr:colOff>
                    <xdr:row>40</xdr:row>
                    <xdr:rowOff>352425</xdr:rowOff>
                  </to>
                </anchor>
              </controlPr>
            </control>
          </mc:Choice>
        </mc:AlternateContent>
        <mc:AlternateContent xmlns:mc="http://schemas.openxmlformats.org/markup-compatibility/2006">
          <mc:Choice Requires="x14">
            <control shapeId="3666" r:id="rId165" name="Check Box 594">
              <controlPr defaultSize="0" autoFill="0" autoLine="0" autoPict="0" macro="[0]!Mixed_StateAM3_4">
                <anchor moveWithCells="1">
                  <from>
                    <xdr:col>5</xdr:col>
                    <xdr:colOff>381000</xdr:colOff>
                    <xdr:row>40</xdr:row>
                    <xdr:rowOff>38100</xdr:rowOff>
                  </from>
                  <to>
                    <xdr:col>5</xdr:col>
                    <xdr:colOff>714375</xdr:colOff>
                    <xdr:row>40</xdr:row>
                    <xdr:rowOff>352425</xdr:rowOff>
                  </to>
                </anchor>
              </controlPr>
            </control>
          </mc:Choice>
        </mc:AlternateContent>
        <mc:AlternateContent xmlns:mc="http://schemas.openxmlformats.org/markup-compatibility/2006">
          <mc:Choice Requires="x14">
            <control shapeId="3667" r:id="rId166" name="Check Box 595">
              <controlPr defaultSize="0" autoFill="0" autoLine="0" autoPict="0" macro="[0]!Mixed_StateAM4_4">
                <anchor moveWithCells="1">
                  <from>
                    <xdr:col>6</xdr:col>
                    <xdr:colOff>381000</xdr:colOff>
                    <xdr:row>40</xdr:row>
                    <xdr:rowOff>38100</xdr:rowOff>
                  </from>
                  <to>
                    <xdr:col>6</xdr:col>
                    <xdr:colOff>714375</xdr:colOff>
                    <xdr:row>40</xdr:row>
                    <xdr:rowOff>352425</xdr:rowOff>
                  </to>
                </anchor>
              </controlPr>
            </control>
          </mc:Choice>
        </mc:AlternateContent>
        <mc:AlternateContent xmlns:mc="http://schemas.openxmlformats.org/markup-compatibility/2006">
          <mc:Choice Requires="x14">
            <control shapeId="3668" r:id="rId167" name="Check Box 596">
              <controlPr defaultSize="0" autoFill="0" autoLine="0" autoPict="0" macro="[0]!Mixed_StateAM5_4">
                <anchor moveWithCells="1">
                  <from>
                    <xdr:col>7</xdr:col>
                    <xdr:colOff>381000</xdr:colOff>
                    <xdr:row>40</xdr:row>
                    <xdr:rowOff>38100</xdr:rowOff>
                  </from>
                  <to>
                    <xdr:col>7</xdr:col>
                    <xdr:colOff>714375</xdr:colOff>
                    <xdr:row>40</xdr:row>
                    <xdr:rowOff>352425</xdr:rowOff>
                  </to>
                </anchor>
              </controlPr>
            </control>
          </mc:Choice>
        </mc:AlternateContent>
        <mc:AlternateContent xmlns:mc="http://schemas.openxmlformats.org/markup-compatibility/2006">
          <mc:Choice Requires="x14">
            <control shapeId="3670" r:id="rId168" name="Check Box 598">
              <controlPr defaultSize="0" autoFill="0" autoLine="0" autoPict="0" macro="[0]!Mixed_StateAM2_4">
                <anchor moveWithCells="1">
                  <from>
                    <xdr:col>4</xdr:col>
                    <xdr:colOff>381000</xdr:colOff>
                    <xdr:row>41</xdr:row>
                    <xdr:rowOff>38100</xdr:rowOff>
                  </from>
                  <to>
                    <xdr:col>4</xdr:col>
                    <xdr:colOff>714375</xdr:colOff>
                    <xdr:row>41</xdr:row>
                    <xdr:rowOff>352425</xdr:rowOff>
                  </to>
                </anchor>
              </controlPr>
            </control>
          </mc:Choice>
        </mc:AlternateContent>
        <mc:AlternateContent xmlns:mc="http://schemas.openxmlformats.org/markup-compatibility/2006">
          <mc:Choice Requires="x14">
            <control shapeId="3671" r:id="rId169" name="Check Box 599">
              <controlPr defaultSize="0" autoFill="0" autoLine="0" autoPict="0" macro="[0]!Mixed_StateAM3_4">
                <anchor moveWithCells="1">
                  <from>
                    <xdr:col>5</xdr:col>
                    <xdr:colOff>381000</xdr:colOff>
                    <xdr:row>41</xdr:row>
                    <xdr:rowOff>38100</xdr:rowOff>
                  </from>
                  <to>
                    <xdr:col>5</xdr:col>
                    <xdr:colOff>714375</xdr:colOff>
                    <xdr:row>41</xdr:row>
                    <xdr:rowOff>352425</xdr:rowOff>
                  </to>
                </anchor>
              </controlPr>
            </control>
          </mc:Choice>
        </mc:AlternateContent>
        <mc:AlternateContent xmlns:mc="http://schemas.openxmlformats.org/markup-compatibility/2006">
          <mc:Choice Requires="x14">
            <control shapeId="3672" r:id="rId170" name="Check Box 600">
              <controlPr defaultSize="0" autoFill="0" autoLine="0" autoPict="0" macro="[0]!Mixed_StateAM4_4">
                <anchor moveWithCells="1">
                  <from>
                    <xdr:col>6</xdr:col>
                    <xdr:colOff>381000</xdr:colOff>
                    <xdr:row>41</xdr:row>
                    <xdr:rowOff>38100</xdr:rowOff>
                  </from>
                  <to>
                    <xdr:col>6</xdr:col>
                    <xdr:colOff>714375</xdr:colOff>
                    <xdr:row>41</xdr:row>
                    <xdr:rowOff>352425</xdr:rowOff>
                  </to>
                </anchor>
              </controlPr>
            </control>
          </mc:Choice>
        </mc:AlternateContent>
        <mc:AlternateContent xmlns:mc="http://schemas.openxmlformats.org/markup-compatibility/2006">
          <mc:Choice Requires="x14">
            <control shapeId="3673" r:id="rId171" name="Check Box 601">
              <controlPr defaultSize="0" autoFill="0" autoLine="0" autoPict="0" macro="[0]!Mixed_StateAM5_4">
                <anchor moveWithCells="1">
                  <from>
                    <xdr:col>7</xdr:col>
                    <xdr:colOff>381000</xdr:colOff>
                    <xdr:row>41</xdr:row>
                    <xdr:rowOff>38100</xdr:rowOff>
                  </from>
                  <to>
                    <xdr:col>7</xdr:col>
                    <xdr:colOff>714375</xdr:colOff>
                    <xdr:row>41</xdr:row>
                    <xdr:rowOff>352425</xdr:rowOff>
                  </to>
                </anchor>
              </controlPr>
            </control>
          </mc:Choice>
        </mc:AlternateContent>
        <mc:AlternateContent xmlns:mc="http://schemas.openxmlformats.org/markup-compatibility/2006">
          <mc:Choice Requires="x14">
            <control shapeId="3675" r:id="rId172" name="Check Box 603">
              <controlPr defaultSize="0" autoFill="0" autoLine="0" autoPict="0" macro="[0]!Mixed_StateAM2_4">
                <anchor moveWithCells="1">
                  <from>
                    <xdr:col>4</xdr:col>
                    <xdr:colOff>381000</xdr:colOff>
                    <xdr:row>42</xdr:row>
                    <xdr:rowOff>38100</xdr:rowOff>
                  </from>
                  <to>
                    <xdr:col>4</xdr:col>
                    <xdr:colOff>714375</xdr:colOff>
                    <xdr:row>42</xdr:row>
                    <xdr:rowOff>352425</xdr:rowOff>
                  </to>
                </anchor>
              </controlPr>
            </control>
          </mc:Choice>
        </mc:AlternateContent>
        <mc:AlternateContent xmlns:mc="http://schemas.openxmlformats.org/markup-compatibility/2006">
          <mc:Choice Requires="x14">
            <control shapeId="3676" r:id="rId173" name="Check Box 604">
              <controlPr defaultSize="0" autoFill="0" autoLine="0" autoPict="0" macro="[0]!Mixed_StateAM3_4">
                <anchor moveWithCells="1">
                  <from>
                    <xdr:col>5</xdr:col>
                    <xdr:colOff>381000</xdr:colOff>
                    <xdr:row>42</xdr:row>
                    <xdr:rowOff>38100</xdr:rowOff>
                  </from>
                  <to>
                    <xdr:col>5</xdr:col>
                    <xdr:colOff>714375</xdr:colOff>
                    <xdr:row>42</xdr:row>
                    <xdr:rowOff>352425</xdr:rowOff>
                  </to>
                </anchor>
              </controlPr>
            </control>
          </mc:Choice>
        </mc:AlternateContent>
        <mc:AlternateContent xmlns:mc="http://schemas.openxmlformats.org/markup-compatibility/2006">
          <mc:Choice Requires="x14">
            <control shapeId="3677" r:id="rId174" name="Check Box 605">
              <controlPr defaultSize="0" autoFill="0" autoLine="0" autoPict="0" macro="[0]!Mixed_StateAM4_4">
                <anchor moveWithCells="1">
                  <from>
                    <xdr:col>6</xdr:col>
                    <xdr:colOff>381000</xdr:colOff>
                    <xdr:row>42</xdr:row>
                    <xdr:rowOff>38100</xdr:rowOff>
                  </from>
                  <to>
                    <xdr:col>6</xdr:col>
                    <xdr:colOff>714375</xdr:colOff>
                    <xdr:row>42</xdr:row>
                    <xdr:rowOff>352425</xdr:rowOff>
                  </to>
                </anchor>
              </controlPr>
            </control>
          </mc:Choice>
        </mc:AlternateContent>
        <mc:AlternateContent xmlns:mc="http://schemas.openxmlformats.org/markup-compatibility/2006">
          <mc:Choice Requires="x14">
            <control shapeId="3678" r:id="rId175" name="Check Box 606">
              <controlPr defaultSize="0" autoFill="0" autoLine="0" autoPict="0" macro="[0]!Mixed_StateAM5_4">
                <anchor moveWithCells="1">
                  <from>
                    <xdr:col>7</xdr:col>
                    <xdr:colOff>381000</xdr:colOff>
                    <xdr:row>42</xdr:row>
                    <xdr:rowOff>38100</xdr:rowOff>
                  </from>
                  <to>
                    <xdr:col>7</xdr:col>
                    <xdr:colOff>714375</xdr:colOff>
                    <xdr:row>42</xdr:row>
                    <xdr:rowOff>352425</xdr:rowOff>
                  </to>
                </anchor>
              </controlPr>
            </control>
          </mc:Choice>
        </mc:AlternateContent>
        <mc:AlternateContent xmlns:mc="http://schemas.openxmlformats.org/markup-compatibility/2006">
          <mc:Choice Requires="x14">
            <control shapeId="3680" r:id="rId176" name="Check Box 608">
              <controlPr defaultSize="0" autoFill="0" autoLine="0" autoPict="0" macro="[0]!Mixed_StateAM2_4">
                <anchor moveWithCells="1">
                  <from>
                    <xdr:col>4</xdr:col>
                    <xdr:colOff>381000</xdr:colOff>
                    <xdr:row>43</xdr:row>
                    <xdr:rowOff>38100</xdr:rowOff>
                  </from>
                  <to>
                    <xdr:col>4</xdr:col>
                    <xdr:colOff>714375</xdr:colOff>
                    <xdr:row>43</xdr:row>
                    <xdr:rowOff>352425</xdr:rowOff>
                  </to>
                </anchor>
              </controlPr>
            </control>
          </mc:Choice>
        </mc:AlternateContent>
        <mc:AlternateContent xmlns:mc="http://schemas.openxmlformats.org/markup-compatibility/2006">
          <mc:Choice Requires="x14">
            <control shapeId="3681" r:id="rId177" name="Check Box 609">
              <controlPr defaultSize="0" autoFill="0" autoLine="0" autoPict="0" macro="[0]!Mixed_StateAM3_4">
                <anchor moveWithCells="1">
                  <from>
                    <xdr:col>5</xdr:col>
                    <xdr:colOff>381000</xdr:colOff>
                    <xdr:row>43</xdr:row>
                    <xdr:rowOff>38100</xdr:rowOff>
                  </from>
                  <to>
                    <xdr:col>5</xdr:col>
                    <xdr:colOff>714375</xdr:colOff>
                    <xdr:row>43</xdr:row>
                    <xdr:rowOff>352425</xdr:rowOff>
                  </to>
                </anchor>
              </controlPr>
            </control>
          </mc:Choice>
        </mc:AlternateContent>
        <mc:AlternateContent xmlns:mc="http://schemas.openxmlformats.org/markup-compatibility/2006">
          <mc:Choice Requires="x14">
            <control shapeId="3682" r:id="rId178" name="Check Box 610">
              <controlPr defaultSize="0" autoFill="0" autoLine="0" autoPict="0" macro="[0]!Mixed_StateAM4_4">
                <anchor moveWithCells="1">
                  <from>
                    <xdr:col>6</xdr:col>
                    <xdr:colOff>381000</xdr:colOff>
                    <xdr:row>43</xdr:row>
                    <xdr:rowOff>38100</xdr:rowOff>
                  </from>
                  <to>
                    <xdr:col>6</xdr:col>
                    <xdr:colOff>714375</xdr:colOff>
                    <xdr:row>43</xdr:row>
                    <xdr:rowOff>352425</xdr:rowOff>
                  </to>
                </anchor>
              </controlPr>
            </control>
          </mc:Choice>
        </mc:AlternateContent>
        <mc:AlternateContent xmlns:mc="http://schemas.openxmlformats.org/markup-compatibility/2006">
          <mc:Choice Requires="x14">
            <control shapeId="3683" r:id="rId179" name="Check Box 611">
              <controlPr defaultSize="0" autoFill="0" autoLine="0" autoPict="0" macro="[0]!Mixed_StateAM5_4">
                <anchor moveWithCells="1">
                  <from>
                    <xdr:col>7</xdr:col>
                    <xdr:colOff>381000</xdr:colOff>
                    <xdr:row>43</xdr:row>
                    <xdr:rowOff>38100</xdr:rowOff>
                  </from>
                  <to>
                    <xdr:col>7</xdr:col>
                    <xdr:colOff>714375</xdr:colOff>
                    <xdr:row>43</xdr:row>
                    <xdr:rowOff>352425</xdr:rowOff>
                  </to>
                </anchor>
              </controlPr>
            </control>
          </mc:Choice>
        </mc:AlternateContent>
        <mc:AlternateContent xmlns:mc="http://schemas.openxmlformats.org/markup-compatibility/2006">
          <mc:Choice Requires="x14">
            <control shapeId="3685" r:id="rId180" name="Check Box 613">
              <controlPr defaultSize="0" autoFill="0" autoLine="0" autoPict="0" macro="[0]!Mixed_StateAM2_4">
                <anchor moveWithCells="1">
                  <from>
                    <xdr:col>4</xdr:col>
                    <xdr:colOff>381000</xdr:colOff>
                    <xdr:row>44</xdr:row>
                    <xdr:rowOff>38100</xdr:rowOff>
                  </from>
                  <to>
                    <xdr:col>4</xdr:col>
                    <xdr:colOff>714375</xdr:colOff>
                    <xdr:row>44</xdr:row>
                    <xdr:rowOff>352425</xdr:rowOff>
                  </to>
                </anchor>
              </controlPr>
            </control>
          </mc:Choice>
        </mc:AlternateContent>
        <mc:AlternateContent xmlns:mc="http://schemas.openxmlformats.org/markup-compatibility/2006">
          <mc:Choice Requires="x14">
            <control shapeId="3686" r:id="rId181" name="Check Box 614">
              <controlPr defaultSize="0" autoFill="0" autoLine="0" autoPict="0" macro="[0]!Mixed_StateAM3_4">
                <anchor moveWithCells="1">
                  <from>
                    <xdr:col>5</xdr:col>
                    <xdr:colOff>381000</xdr:colOff>
                    <xdr:row>44</xdr:row>
                    <xdr:rowOff>38100</xdr:rowOff>
                  </from>
                  <to>
                    <xdr:col>5</xdr:col>
                    <xdr:colOff>714375</xdr:colOff>
                    <xdr:row>44</xdr:row>
                    <xdr:rowOff>352425</xdr:rowOff>
                  </to>
                </anchor>
              </controlPr>
            </control>
          </mc:Choice>
        </mc:AlternateContent>
        <mc:AlternateContent xmlns:mc="http://schemas.openxmlformats.org/markup-compatibility/2006">
          <mc:Choice Requires="x14">
            <control shapeId="3687" r:id="rId182" name="Check Box 615">
              <controlPr defaultSize="0" autoFill="0" autoLine="0" autoPict="0" macro="[0]!Mixed_StateAM4_4">
                <anchor moveWithCells="1">
                  <from>
                    <xdr:col>6</xdr:col>
                    <xdr:colOff>381000</xdr:colOff>
                    <xdr:row>44</xdr:row>
                    <xdr:rowOff>38100</xdr:rowOff>
                  </from>
                  <to>
                    <xdr:col>6</xdr:col>
                    <xdr:colOff>714375</xdr:colOff>
                    <xdr:row>44</xdr:row>
                    <xdr:rowOff>352425</xdr:rowOff>
                  </to>
                </anchor>
              </controlPr>
            </control>
          </mc:Choice>
        </mc:AlternateContent>
        <mc:AlternateContent xmlns:mc="http://schemas.openxmlformats.org/markup-compatibility/2006">
          <mc:Choice Requires="x14">
            <control shapeId="3688" r:id="rId183" name="Check Box 616">
              <controlPr defaultSize="0" autoFill="0" autoLine="0" autoPict="0" macro="[0]!Mixed_StateAM5_4">
                <anchor moveWithCells="1">
                  <from>
                    <xdr:col>7</xdr:col>
                    <xdr:colOff>381000</xdr:colOff>
                    <xdr:row>44</xdr:row>
                    <xdr:rowOff>38100</xdr:rowOff>
                  </from>
                  <to>
                    <xdr:col>7</xdr:col>
                    <xdr:colOff>714375</xdr:colOff>
                    <xdr:row>44</xdr:row>
                    <xdr:rowOff>352425</xdr:rowOff>
                  </to>
                </anchor>
              </controlPr>
            </control>
          </mc:Choice>
        </mc:AlternateContent>
        <mc:AlternateContent xmlns:mc="http://schemas.openxmlformats.org/markup-compatibility/2006">
          <mc:Choice Requires="x14">
            <control shapeId="3690" r:id="rId184" name="Check Box 618">
              <controlPr defaultSize="0" autoFill="0" autoLine="0" autoPict="0" macro="[0]!Mixed_StateAM2_4">
                <anchor moveWithCells="1">
                  <from>
                    <xdr:col>4</xdr:col>
                    <xdr:colOff>381000</xdr:colOff>
                    <xdr:row>45</xdr:row>
                    <xdr:rowOff>38100</xdr:rowOff>
                  </from>
                  <to>
                    <xdr:col>4</xdr:col>
                    <xdr:colOff>714375</xdr:colOff>
                    <xdr:row>45</xdr:row>
                    <xdr:rowOff>352425</xdr:rowOff>
                  </to>
                </anchor>
              </controlPr>
            </control>
          </mc:Choice>
        </mc:AlternateContent>
        <mc:AlternateContent xmlns:mc="http://schemas.openxmlformats.org/markup-compatibility/2006">
          <mc:Choice Requires="x14">
            <control shapeId="3691" r:id="rId185" name="Check Box 619">
              <controlPr defaultSize="0" autoFill="0" autoLine="0" autoPict="0" macro="[0]!Mixed_StateAM3_4">
                <anchor moveWithCells="1">
                  <from>
                    <xdr:col>5</xdr:col>
                    <xdr:colOff>381000</xdr:colOff>
                    <xdr:row>45</xdr:row>
                    <xdr:rowOff>38100</xdr:rowOff>
                  </from>
                  <to>
                    <xdr:col>5</xdr:col>
                    <xdr:colOff>714375</xdr:colOff>
                    <xdr:row>45</xdr:row>
                    <xdr:rowOff>352425</xdr:rowOff>
                  </to>
                </anchor>
              </controlPr>
            </control>
          </mc:Choice>
        </mc:AlternateContent>
        <mc:AlternateContent xmlns:mc="http://schemas.openxmlformats.org/markup-compatibility/2006">
          <mc:Choice Requires="x14">
            <control shapeId="3692" r:id="rId186" name="Check Box 620">
              <controlPr defaultSize="0" autoFill="0" autoLine="0" autoPict="0" macro="[0]!Mixed_StateAM4_4">
                <anchor moveWithCells="1">
                  <from>
                    <xdr:col>6</xdr:col>
                    <xdr:colOff>381000</xdr:colOff>
                    <xdr:row>45</xdr:row>
                    <xdr:rowOff>38100</xdr:rowOff>
                  </from>
                  <to>
                    <xdr:col>6</xdr:col>
                    <xdr:colOff>714375</xdr:colOff>
                    <xdr:row>45</xdr:row>
                    <xdr:rowOff>352425</xdr:rowOff>
                  </to>
                </anchor>
              </controlPr>
            </control>
          </mc:Choice>
        </mc:AlternateContent>
        <mc:AlternateContent xmlns:mc="http://schemas.openxmlformats.org/markup-compatibility/2006">
          <mc:Choice Requires="x14">
            <control shapeId="3693" r:id="rId187" name="Check Box 621">
              <controlPr defaultSize="0" autoFill="0" autoLine="0" autoPict="0" macro="[0]!Mixed_StateAM5_4">
                <anchor moveWithCells="1">
                  <from>
                    <xdr:col>7</xdr:col>
                    <xdr:colOff>381000</xdr:colOff>
                    <xdr:row>45</xdr:row>
                    <xdr:rowOff>38100</xdr:rowOff>
                  </from>
                  <to>
                    <xdr:col>7</xdr:col>
                    <xdr:colOff>714375</xdr:colOff>
                    <xdr:row>45</xdr:row>
                    <xdr:rowOff>352425</xdr:rowOff>
                  </to>
                </anchor>
              </controlPr>
            </control>
          </mc:Choice>
        </mc:AlternateContent>
        <mc:AlternateContent xmlns:mc="http://schemas.openxmlformats.org/markup-compatibility/2006">
          <mc:Choice Requires="x14">
            <control shapeId="3695" r:id="rId188" name="Check Box 623">
              <controlPr defaultSize="0" autoFill="0" autoLine="0" autoPict="0" macro="[0]!Mixed_StateAM2_4">
                <anchor moveWithCells="1">
                  <from>
                    <xdr:col>4</xdr:col>
                    <xdr:colOff>381000</xdr:colOff>
                    <xdr:row>46</xdr:row>
                    <xdr:rowOff>38100</xdr:rowOff>
                  </from>
                  <to>
                    <xdr:col>4</xdr:col>
                    <xdr:colOff>714375</xdr:colOff>
                    <xdr:row>46</xdr:row>
                    <xdr:rowOff>352425</xdr:rowOff>
                  </to>
                </anchor>
              </controlPr>
            </control>
          </mc:Choice>
        </mc:AlternateContent>
        <mc:AlternateContent xmlns:mc="http://schemas.openxmlformats.org/markup-compatibility/2006">
          <mc:Choice Requires="x14">
            <control shapeId="3696" r:id="rId189" name="Check Box 624">
              <controlPr defaultSize="0" autoFill="0" autoLine="0" autoPict="0" macro="[0]!Mixed_StateAM3_4">
                <anchor moveWithCells="1">
                  <from>
                    <xdr:col>5</xdr:col>
                    <xdr:colOff>381000</xdr:colOff>
                    <xdr:row>46</xdr:row>
                    <xdr:rowOff>38100</xdr:rowOff>
                  </from>
                  <to>
                    <xdr:col>5</xdr:col>
                    <xdr:colOff>714375</xdr:colOff>
                    <xdr:row>46</xdr:row>
                    <xdr:rowOff>352425</xdr:rowOff>
                  </to>
                </anchor>
              </controlPr>
            </control>
          </mc:Choice>
        </mc:AlternateContent>
        <mc:AlternateContent xmlns:mc="http://schemas.openxmlformats.org/markup-compatibility/2006">
          <mc:Choice Requires="x14">
            <control shapeId="3697" r:id="rId190" name="Check Box 625">
              <controlPr defaultSize="0" autoFill="0" autoLine="0" autoPict="0" macro="[0]!Mixed_StateAM4_4">
                <anchor moveWithCells="1">
                  <from>
                    <xdr:col>6</xdr:col>
                    <xdr:colOff>381000</xdr:colOff>
                    <xdr:row>46</xdr:row>
                    <xdr:rowOff>38100</xdr:rowOff>
                  </from>
                  <to>
                    <xdr:col>6</xdr:col>
                    <xdr:colOff>714375</xdr:colOff>
                    <xdr:row>46</xdr:row>
                    <xdr:rowOff>352425</xdr:rowOff>
                  </to>
                </anchor>
              </controlPr>
            </control>
          </mc:Choice>
        </mc:AlternateContent>
        <mc:AlternateContent xmlns:mc="http://schemas.openxmlformats.org/markup-compatibility/2006">
          <mc:Choice Requires="x14">
            <control shapeId="3698" r:id="rId191" name="Check Box 626">
              <controlPr defaultSize="0" autoFill="0" autoLine="0" autoPict="0" macro="[0]!Mixed_StateAM5_4">
                <anchor moveWithCells="1">
                  <from>
                    <xdr:col>7</xdr:col>
                    <xdr:colOff>381000</xdr:colOff>
                    <xdr:row>46</xdr:row>
                    <xdr:rowOff>38100</xdr:rowOff>
                  </from>
                  <to>
                    <xdr:col>7</xdr:col>
                    <xdr:colOff>714375</xdr:colOff>
                    <xdr:row>46</xdr:row>
                    <xdr:rowOff>352425</xdr:rowOff>
                  </to>
                </anchor>
              </controlPr>
            </control>
          </mc:Choice>
        </mc:AlternateContent>
        <mc:AlternateContent xmlns:mc="http://schemas.openxmlformats.org/markup-compatibility/2006">
          <mc:Choice Requires="x14">
            <control shapeId="3700" r:id="rId192" name="Check Box 628">
              <controlPr defaultSize="0" autoFill="0" autoLine="0" autoPict="0" macro="[0]!Mixed_StateAM2_4">
                <anchor moveWithCells="1">
                  <from>
                    <xdr:col>4</xdr:col>
                    <xdr:colOff>381000</xdr:colOff>
                    <xdr:row>47</xdr:row>
                    <xdr:rowOff>38100</xdr:rowOff>
                  </from>
                  <to>
                    <xdr:col>4</xdr:col>
                    <xdr:colOff>714375</xdr:colOff>
                    <xdr:row>47</xdr:row>
                    <xdr:rowOff>352425</xdr:rowOff>
                  </to>
                </anchor>
              </controlPr>
            </control>
          </mc:Choice>
        </mc:AlternateContent>
        <mc:AlternateContent xmlns:mc="http://schemas.openxmlformats.org/markup-compatibility/2006">
          <mc:Choice Requires="x14">
            <control shapeId="3701" r:id="rId193" name="Check Box 629">
              <controlPr defaultSize="0" autoFill="0" autoLine="0" autoPict="0" macro="[0]!Mixed_StateAM3_4">
                <anchor moveWithCells="1">
                  <from>
                    <xdr:col>5</xdr:col>
                    <xdr:colOff>381000</xdr:colOff>
                    <xdr:row>47</xdr:row>
                    <xdr:rowOff>38100</xdr:rowOff>
                  </from>
                  <to>
                    <xdr:col>5</xdr:col>
                    <xdr:colOff>714375</xdr:colOff>
                    <xdr:row>47</xdr:row>
                    <xdr:rowOff>352425</xdr:rowOff>
                  </to>
                </anchor>
              </controlPr>
            </control>
          </mc:Choice>
        </mc:AlternateContent>
        <mc:AlternateContent xmlns:mc="http://schemas.openxmlformats.org/markup-compatibility/2006">
          <mc:Choice Requires="x14">
            <control shapeId="3702" r:id="rId194" name="Check Box 630">
              <controlPr defaultSize="0" autoFill="0" autoLine="0" autoPict="0" macro="[0]!Mixed_StateAM4_4">
                <anchor moveWithCells="1">
                  <from>
                    <xdr:col>6</xdr:col>
                    <xdr:colOff>381000</xdr:colOff>
                    <xdr:row>47</xdr:row>
                    <xdr:rowOff>38100</xdr:rowOff>
                  </from>
                  <to>
                    <xdr:col>6</xdr:col>
                    <xdr:colOff>714375</xdr:colOff>
                    <xdr:row>47</xdr:row>
                    <xdr:rowOff>352425</xdr:rowOff>
                  </to>
                </anchor>
              </controlPr>
            </control>
          </mc:Choice>
        </mc:AlternateContent>
        <mc:AlternateContent xmlns:mc="http://schemas.openxmlformats.org/markup-compatibility/2006">
          <mc:Choice Requires="x14">
            <control shapeId="3703" r:id="rId195" name="Check Box 631">
              <controlPr defaultSize="0" autoFill="0" autoLine="0" autoPict="0" macro="[0]!Mixed_StateAM5_4">
                <anchor moveWithCells="1">
                  <from>
                    <xdr:col>7</xdr:col>
                    <xdr:colOff>381000</xdr:colOff>
                    <xdr:row>47</xdr:row>
                    <xdr:rowOff>38100</xdr:rowOff>
                  </from>
                  <to>
                    <xdr:col>7</xdr:col>
                    <xdr:colOff>714375</xdr:colOff>
                    <xdr:row>47</xdr:row>
                    <xdr:rowOff>352425</xdr:rowOff>
                  </to>
                </anchor>
              </controlPr>
            </control>
          </mc:Choice>
        </mc:AlternateContent>
        <mc:AlternateContent xmlns:mc="http://schemas.openxmlformats.org/markup-compatibility/2006">
          <mc:Choice Requires="x14">
            <control shapeId="3705" r:id="rId196" name="Check Box 633">
              <controlPr defaultSize="0" autoFill="0" autoLine="0" autoPict="0" macro="[0]!Mixed_StateAM2_4">
                <anchor moveWithCells="1">
                  <from>
                    <xdr:col>4</xdr:col>
                    <xdr:colOff>381000</xdr:colOff>
                    <xdr:row>48</xdr:row>
                    <xdr:rowOff>38100</xdr:rowOff>
                  </from>
                  <to>
                    <xdr:col>4</xdr:col>
                    <xdr:colOff>714375</xdr:colOff>
                    <xdr:row>48</xdr:row>
                    <xdr:rowOff>352425</xdr:rowOff>
                  </to>
                </anchor>
              </controlPr>
            </control>
          </mc:Choice>
        </mc:AlternateContent>
        <mc:AlternateContent xmlns:mc="http://schemas.openxmlformats.org/markup-compatibility/2006">
          <mc:Choice Requires="x14">
            <control shapeId="3706" r:id="rId197" name="Check Box 634">
              <controlPr defaultSize="0" autoFill="0" autoLine="0" autoPict="0" macro="[0]!Mixed_StateAM3_4">
                <anchor moveWithCells="1">
                  <from>
                    <xdr:col>5</xdr:col>
                    <xdr:colOff>381000</xdr:colOff>
                    <xdr:row>48</xdr:row>
                    <xdr:rowOff>38100</xdr:rowOff>
                  </from>
                  <to>
                    <xdr:col>5</xdr:col>
                    <xdr:colOff>714375</xdr:colOff>
                    <xdr:row>48</xdr:row>
                    <xdr:rowOff>352425</xdr:rowOff>
                  </to>
                </anchor>
              </controlPr>
            </control>
          </mc:Choice>
        </mc:AlternateContent>
        <mc:AlternateContent xmlns:mc="http://schemas.openxmlformats.org/markup-compatibility/2006">
          <mc:Choice Requires="x14">
            <control shapeId="3707" r:id="rId198" name="Check Box 635">
              <controlPr defaultSize="0" autoFill="0" autoLine="0" autoPict="0" macro="[0]!Mixed_StateAM4_4">
                <anchor moveWithCells="1">
                  <from>
                    <xdr:col>6</xdr:col>
                    <xdr:colOff>381000</xdr:colOff>
                    <xdr:row>48</xdr:row>
                    <xdr:rowOff>38100</xdr:rowOff>
                  </from>
                  <to>
                    <xdr:col>6</xdr:col>
                    <xdr:colOff>714375</xdr:colOff>
                    <xdr:row>48</xdr:row>
                    <xdr:rowOff>352425</xdr:rowOff>
                  </to>
                </anchor>
              </controlPr>
            </control>
          </mc:Choice>
        </mc:AlternateContent>
        <mc:AlternateContent xmlns:mc="http://schemas.openxmlformats.org/markup-compatibility/2006">
          <mc:Choice Requires="x14">
            <control shapeId="3708" r:id="rId199" name="Check Box 636">
              <controlPr defaultSize="0" autoFill="0" autoLine="0" autoPict="0" macro="[0]!Mixed_StateAM5_4">
                <anchor moveWithCells="1">
                  <from>
                    <xdr:col>7</xdr:col>
                    <xdr:colOff>381000</xdr:colOff>
                    <xdr:row>48</xdr:row>
                    <xdr:rowOff>38100</xdr:rowOff>
                  </from>
                  <to>
                    <xdr:col>7</xdr:col>
                    <xdr:colOff>714375</xdr:colOff>
                    <xdr:row>48</xdr:row>
                    <xdr:rowOff>352425</xdr:rowOff>
                  </to>
                </anchor>
              </controlPr>
            </control>
          </mc:Choice>
        </mc:AlternateContent>
        <mc:AlternateContent xmlns:mc="http://schemas.openxmlformats.org/markup-compatibility/2006">
          <mc:Choice Requires="x14">
            <control shapeId="3710" r:id="rId200" name="Check Box 638">
              <controlPr defaultSize="0" autoFill="0" autoLine="0" autoPict="0" macro="[0]!Mixed_StateAM2_4">
                <anchor moveWithCells="1">
                  <from>
                    <xdr:col>4</xdr:col>
                    <xdr:colOff>381000</xdr:colOff>
                    <xdr:row>49</xdr:row>
                    <xdr:rowOff>38100</xdr:rowOff>
                  </from>
                  <to>
                    <xdr:col>4</xdr:col>
                    <xdr:colOff>714375</xdr:colOff>
                    <xdr:row>49</xdr:row>
                    <xdr:rowOff>352425</xdr:rowOff>
                  </to>
                </anchor>
              </controlPr>
            </control>
          </mc:Choice>
        </mc:AlternateContent>
        <mc:AlternateContent xmlns:mc="http://schemas.openxmlformats.org/markup-compatibility/2006">
          <mc:Choice Requires="x14">
            <control shapeId="3711" r:id="rId201" name="Check Box 639">
              <controlPr defaultSize="0" autoFill="0" autoLine="0" autoPict="0" macro="[0]!Mixed_StateAM3_4">
                <anchor moveWithCells="1">
                  <from>
                    <xdr:col>5</xdr:col>
                    <xdr:colOff>381000</xdr:colOff>
                    <xdr:row>49</xdr:row>
                    <xdr:rowOff>38100</xdr:rowOff>
                  </from>
                  <to>
                    <xdr:col>5</xdr:col>
                    <xdr:colOff>714375</xdr:colOff>
                    <xdr:row>49</xdr:row>
                    <xdr:rowOff>352425</xdr:rowOff>
                  </to>
                </anchor>
              </controlPr>
            </control>
          </mc:Choice>
        </mc:AlternateContent>
        <mc:AlternateContent xmlns:mc="http://schemas.openxmlformats.org/markup-compatibility/2006">
          <mc:Choice Requires="x14">
            <control shapeId="3712" r:id="rId202" name="Check Box 640">
              <controlPr defaultSize="0" autoFill="0" autoLine="0" autoPict="0" macro="[0]!Mixed_StateAM4_4">
                <anchor moveWithCells="1">
                  <from>
                    <xdr:col>6</xdr:col>
                    <xdr:colOff>381000</xdr:colOff>
                    <xdr:row>49</xdr:row>
                    <xdr:rowOff>38100</xdr:rowOff>
                  </from>
                  <to>
                    <xdr:col>6</xdr:col>
                    <xdr:colOff>714375</xdr:colOff>
                    <xdr:row>49</xdr:row>
                    <xdr:rowOff>352425</xdr:rowOff>
                  </to>
                </anchor>
              </controlPr>
            </control>
          </mc:Choice>
        </mc:AlternateContent>
        <mc:AlternateContent xmlns:mc="http://schemas.openxmlformats.org/markup-compatibility/2006">
          <mc:Choice Requires="x14">
            <control shapeId="3713" r:id="rId203" name="Check Box 641">
              <controlPr defaultSize="0" autoFill="0" autoLine="0" autoPict="0" macro="[0]!Mixed_StateAM5_4">
                <anchor moveWithCells="1">
                  <from>
                    <xdr:col>7</xdr:col>
                    <xdr:colOff>381000</xdr:colOff>
                    <xdr:row>49</xdr:row>
                    <xdr:rowOff>38100</xdr:rowOff>
                  </from>
                  <to>
                    <xdr:col>7</xdr:col>
                    <xdr:colOff>714375</xdr:colOff>
                    <xdr:row>49</xdr:row>
                    <xdr:rowOff>352425</xdr:rowOff>
                  </to>
                </anchor>
              </controlPr>
            </control>
          </mc:Choice>
        </mc:AlternateContent>
        <mc:AlternateContent xmlns:mc="http://schemas.openxmlformats.org/markup-compatibility/2006">
          <mc:Choice Requires="x14">
            <control shapeId="3715" r:id="rId204" name="Check Box 643">
              <controlPr defaultSize="0" autoFill="0" autoLine="0" autoPict="0" macro="[0]!Mixed_StateAM2_4">
                <anchor moveWithCells="1">
                  <from>
                    <xdr:col>4</xdr:col>
                    <xdr:colOff>381000</xdr:colOff>
                    <xdr:row>50</xdr:row>
                    <xdr:rowOff>38100</xdr:rowOff>
                  </from>
                  <to>
                    <xdr:col>4</xdr:col>
                    <xdr:colOff>714375</xdr:colOff>
                    <xdr:row>50</xdr:row>
                    <xdr:rowOff>352425</xdr:rowOff>
                  </to>
                </anchor>
              </controlPr>
            </control>
          </mc:Choice>
        </mc:AlternateContent>
        <mc:AlternateContent xmlns:mc="http://schemas.openxmlformats.org/markup-compatibility/2006">
          <mc:Choice Requires="x14">
            <control shapeId="3716" r:id="rId205" name="Check Box 644">
              <controlPr defaultSize="0" autoFill="0" autoLine="0" autoPict="0" macro="[0]!Mixed_StateAM3_4">
                <anchor moveWithCells="1">
                  <from>
                    <xdr:col>5</xdr:col>
                    <xdr:colOff>381000</xdr:colOff>
                    <xdr:row>50</xdr:row>
                    <xdr:rowOff>38100</xdr:rowOff>
                  </from>
                  <to>
                    <xdr:col>5</xdr:col>
                    <xdr:colOff>714375</xdr:colOff>
                    <xdr:row>50</xdr:row>
                    <xdr:rowOff>352425</xdr:rowOff>
                  </to>
                </anchor>
              </controlPr>
            </control>
          </mc:Choice>
        </mc:AlternateContent>
        <mc:AlternateContent xmlns:mc="http://schemas.openxmlformats.org/markup-compatibility/2006">
          <mc:Choice Requires="x14">
            <control shapeId="3717" r:id="rId206" name="Check Box 645">
              <controlPr defaultSize="0" autoFill="0" autoLine="0" autoPict="0" macro="[0]!Mixed_StateAM4_4">
                <anchor moveWithCells="1">
                  <from>
                    <xdr:col>6</xdr:col>
                    <xdr:colOff>381000</xdr:colOff>
                    <xdr:row>50</xdr:row>
                    <xdr:rowOff>38100</xdr:rowOff>
                  </from>
                  <to>
                    <xdr:col>6</xdr:col>
                    <xdr:colOff>714375</xdr:colOff>
                    <xdr:row>50</xdr:row>
                    <xdr:rowOff>352425</xdr:rowOff>
                  </to>
                </anchor>
              </controlPr>
            </control>
          </mc:Choice>
        </mc:AlternateContent>
        <mc:AlternateContent xmlns:mc="http://schemas.openxmlformats.org/markup-compatibility/2006">
          <mc:Choice Requires="x14">
            <control shapeId="3718" r:id="rId207" name="Check Box 646">
              <controlPr defaultSize="0" autoFill="0" autoLine="0" autoPict="0" macro="[0]!Mixed_StateAM5_4">
                <anchor moveWithCells="1">
                  <from>
                    <xdr:col>7</xdr:col>
                    <xdr:colOff>381000</xdr:colOff>
                    <xdr:row>50</xdr:row>
                    <xdr:rowOff>38100</xdr:rowOff>
                  </from>
                  <to>
                    <xdr:col>7</xdr:col>
                    <xdr:colOff>714375</xdr:colOff>
                    <xdr:row>50</xdr:row>
                    <xdr:rowOff>352425</xdr:rowOff>
                  </to>
                </anchor>
              </controlPr>
            </control>
          </mc:Choice>
        </mc:AlternateContent>
        <mc:AlternateContent xmlns:mc="http://schemas.openxmlformats.org/markup-compatibility/2006">
          <mc:Choice Requires="x14">
            <control shapeId="3720" r:id="rId208" name="Check Box 648">
              <controlPr defaultSize="0" autoFill="0" autoLine="0" autoPict="0" macro="[0]!Mixed_StateAM2_4">
                <anchor moveWithCells="1">
                  <from>
                    <xdr:col>4</xdr:col>
                    <xdr:colOff>381000</xdr:colOff>
                    <xdr:row>51</xdr:row>
                    <xdr:rowOff>38100</xdr:rowOff>
                  </from>
                  <to>
                    <xdr:col>4</xdr:col>
                    <xdr:colOff>714375</xdr:colOff>
                    <xdr:row>51</xdr:row>
                    <xdr:rowOff>352425</xdr:rowOff>
                  </to>
                </anchor>
              </controlPr>
            </control>
          </mc:Choice>
        </mc:AlternateContent>
        <mc:AlternateContent xmlns:mc="http://schemas.openxmlformats.org/markup-compatibility/2006">
          <mc:Choice Requires="x14">
            <control shapeId="3721" r:id="rId209" name="Check Box 649">
              <controlPr defaultSize="0" autoFill="0" autoLine="0" autoPict="0" macro="[0]!Mixed_StateAM3_4">
                <anchor moveWithCells="1">
                  <from>
                    <xdr:col>5</xdr:col>
                    <xdr:colOff>381000</xdr:colOff>
                    <xdr:row>51</xdr:row>
                    <xdr:rowOff>38100</xdr:rowOff>
                  </from>
                  <to>
                    <xdr:col>5</xdr:col>
                    <xdr:colOff>714375</xdr:colOff>
                    <xdr:row>51</xdr:row>
                    <xdr:rowOff>352425</xdr:rowOff>
                  </to>
                </anchor>
              </controlPr>
            </control>
          </mc:Choice>
        </mc:AlternateContent>
        <mc:AlternateContent xmlns:mc="http://schemas.openxmlformats.org/markup-compatibility/2006">
          <mc:Choice Requires="x14">
            <control shapeId="3722" r:id="rId210" name="Check Box 650">
              <controlPr defaultSize="0" autoFill="0" autoLine="0" autoPict="0" macro="[0]!Mixed_StateAM4_4">
                <anchor moveWithCells="1">
                  <from>
                    <xdr:col>6</xdr:col>
                    <xdr:colOff>381000</xdr:colOff>
                    <xdr:row>51</xdr:row>
                    <xdr:rowOff>38100</xdr:rowOff>
                  </from>
                  <to>
                    <xdr:col>6</xdr:col>
                    <xdr:colOff>714375</xdr:colOff>
                    <xdr:row>51</xdr:row>
                    <xdr:rowOff>352425</xdr:rowOff>
                  </to>
                </anchor>
              </controlPr>
            </control>
          </mc:Choice>
        </mc:AlternateContent>
        <mc:AlternateContent xmlns:mc="http://schemas.openxmlformats.org/markup-compatibility/2006">
          <mc:Choice Requires="x14">
            <control shapeId="3723" r:id="rId211" name="Check Box 651">
              <controlPr defaultSize="0" autoFill="0" autoLine="0" autoPict="0" macro="[0]!Mixed_StateAM5_4">
                <anchor moveWithCells="1">
                  <from>
                    <xdr:col>7</xdr:col>
                    <xdr:colOff>381000</xdr:colOff>
                    <xdr:row>51</xdr:row>
                    <xdr:rowOff>38100</xdr:rowOff>
                  </from>
                  <to>
                    <xdr:col>7</xdr:col>
                    <xdr:colOff>714375</xdr:colOff>
                    <xdr:row>51</xdr:row>
                    <xdr:rowOff>352425</xdr:rowOff>
                  </to>
                </anchor>
              </controlPr>
            </control>
          </mc:Choice>
        </mc:AlternateContent>
        <mc:AlternateContent xmlns:mc="http://schemas.openxmlformats.org/markup-compatibility/2006">
          <mc:Choice Requires="x14">
            <control shapeId="3725" r:id="rId212" name="Check Box 653">
              <controlPr defaultSize="0" autoFill="0" autoLine="0" autoPict="0" macro="[0]!Mixed_StateAM2_4">
                <anchor moveWithCells="1">
                  <from>
                    <xdr:col>4</xdr:col>
                    <xdr:colOff>381000</xdr:colOff>
                    <xdr:row>52</xdr:row>
                    <xdr:rowOff>38100</xdr:rowOff>
                  </from>
                  <to>
                    <xdr:col>4</xdr:col>
                    <xdr:colOff>714375</xdr:colOff>
                    <xdr:row>52</xdr:row>
                    <xdr:rowOff>352425</xdr:rowOff>
                  </to>
                </anchor>
              </controlPr>
            </control>
          </mc:Choice>
        </mc:AlternateContent>
        <mc:AlternateContent xmlns:mc="http://schemas.openxmlformats.org/markup-compatibility/2006">
          <mc:Choice Requires="x14">
            <control shapeId="3726" r:id="rId213" name="Check Box 654">
              <controlPr defaultSize="0" autoFill="0" autoLine="0" autoPict="0" macro="[0]!Mixed_StateAM3_4">
                <anchor moveWithCells="1">
                  <from>
                    <xdr:col>5</xdr:col>
                    <xdr:colOff>381000</xdr:colOff>
                    <xdr:row>52</xdr:row>
                    <xdr:rowOff>38100</xdr:rowOff>
                  </from>
                  <to>
                    <xdr:col>5</xdr:col>
                    <xdr:colOff>714375</xdr:colOff>
                    <xdr:row>52</xdr:row>
                    <xdr:rowOff>352425</xdr:rowOff>
                  </to>
                </anchor>
              </controlPr>
            </control>
          </mc:Choice>
        </mc:AlternateContent>
        <mc:AlternateContent xmlns:mc="http://schemas.openxmlformats.org/markup-compatibility/2006">
          <mc:Choice Requires="x14">
            <control shapeId="3727" r:id="rId214" name="Check Box 655">
              <controlPr defaultSize="0" autoFill="0" autoLine="0" autoPict="0" macro="[0]!Mixed_StateAM4_4">
                <anchor moveWithCells="1">
                  <from>
                    <xdr:col>6</xdr:col>
                    <xdr:colOff>381000</xdr:colOff>
                    <xdr:row>52</xdr:row>
                    <xdr:rowOff>38100</xdr:rowOff>
                  </from>
                  <to>
                    <xdr:col>6</xdr:col>
                    <xdr:colOff>714375</xdr:colOff>
                    <xdr:row>52</xdr:row>
                    <xdr:rowOff>352425</xdr:rowOff>
                  </to>
                </anchor>
              </controlPr>
            </control>
          </mc:Choice>
        </mc:AlternateContent>
        <mc:AlternateContent xmlns:mc="http://schemas.openxmlformats.org/markup-compatibility/2006">
          <mc:Choice Requires="x14">
            <control shapeId="3728" r:id="rId215" name="Check Box 656">
              <controlPr defaultSize="0" autoFill="0" autoLine="0" autoPict="0" macro="[0]!Mixed_StateAM5_4">
                <anchor moveWithCells="1">
                  <from>
                    <xdr:col>7</xdr:col>
                    <xdr:colOff>381000</xdr:colOff>
                    <xdr:row>52</xdr:row>
                    <xdr:rowOff>38100</xdr:rowOff>
                  </from>
                  <to>
                    <xdr:col>7</xdr:col>
                    <xdr:colOff>714375</xdr:colOff>
                    <xdr:row>52</xdr:row>
                    <xdr:rowOff>352425</xdr:rowOff>
                  </to>
                </anchor>
              </controlPr>
            </control>
          </mc:Choice>
        </mc:AlternateContent>
        <mc:AlternateContent xmlns:mc="http://schemas.openxmlformats.org/markup-compatibility/2006">
          <mc:Choice Requires="x14">
            <control shapeId="3730" r:id="rId216" name="Check Box 658">
              <controlPr defaultSize="0" autoFill="0" autoLine="0" autoPict="0" macro="[0]!Mixed_StateAM2_4">
                <anchor moveWithCells="1">
                  <from>
                    <xdr:col>4</xdr:col>
                    <xdr:colOff>381000</xdr:colOff>
                    <xdr:row>53</xdr:row>
                    <xdr:rowOff>38100</xdr:rowOff>
                  </from>
                  <to>
                    <xdr:col>4</xdr:col>
                    <xdr:colOff>714375</xdr:colOff>
                    <xdr:row>53</xdr:row>
                    <xdr:rowOff>352425</xdr:rowOff>
                  </to>
                </anchor>
              </controlPr>
            </control>
          </mc:Choice>
        </mc:AlternateContent>
        <mc:AlternateContent xmlns:mc="http://schemas.openxmlformats.org/markup-compatibility/2006">
          <mc:Choice Requires="x14">
            <control shapeId="3731" r:id="rId217" name="Check Box 659">
              <controlPr defaultSize="0" autoFill="0" autoLine="0" autoPict="0" macro="[0]!Mixed_StateAM3_4">
                <anchor moveWithCells="1">
                  <from>
                    <xdr:col>5</xdr:col>
                    <xdr:colOff>381000</xdr:colOff>
                    <xdr:row>53</xdr:row>
                    <xdr:rowOff>38100</xdr:rowOff>
                  </from>
                  <to>
                    <xdr:col>5</xdr:col>
                    <xdr:colOff>714375</xdr:colOff>
                    <xdr:row>53</xdr:row>
                    <xdr:rowOff>352425</xdr:rowOff>
                  </to>
                </anchor>
              </controlPr>
            </control>
          </mc:Choice>
        </mc:AlternateContent>
        <mc:AlternateContent xmlns:mc="http://schemas.openxmlformats.org/markup-compatibility/2006">
          <mc:Choice Requires="x14">
            <control shapeId="3732" r:id="rId218" name="Check Box 660">
              <controlPr defaultSize="0" autoFill="0" autoLine="0" autoPict="0" macro="[0]!Mixed_StateAM4_4">
                <anchor moveWithCells="1">
                  <from>
                    <xdr:col>6</xdr:col>
                    <xdr:colOff>381000</xdr:colOff>
                    <xdr:row>53</xdr:row>
                    <xdr:rowOff>38100</xdr:rowOff>
                  </from>
                  <to>
                    <xdr:col>6</xdr:col>
                    <xdr:colOff>714375</xdr:colOff>
                    <xdr:row>53</xdr:row>
                    <xdr:rowOff>352425</xdr:rowOff>
                  </to>
                </anchor>
              </controlPr>
            </control>
          </mc:Choice>
        </mc:AlternateContent>
        <mc:AlternateContent xmlns:mc="http://schemas.openxmlformats.org/markup-compatibility/2006">
          <mc:Choice Requires="x14">
            <control shapeId="3733" r:id="rId219" name="Check Box 661">
              <controlPr defaultSize="0" autoFill="0" autoLine="0" autoPict="0" macro="[0]!Mixed_StateAM5_4">
                <anchor moveWithCells="1">
                  <from>
                    <xdr:col>7</xdr:col>
                    <xdr:colOff>381000</xdr:colOff>
                    <xdr:row>53</xdr:row>
                    <xdr:rowOff>38100</xdr:rowOff>
                  </from>
                  <to>
                    <xdr:col>7</xdr:col>
                    <xdr:colOff>714375</xdr:colOff>
                    <xdr:row>53</xdr:row>
                    <xdr:rowOff>352425</xdr:rowOff>
                  </to>
                </anchor>
              </controlPr>
            </control>
          </mc:Choice>
        </mc:AlternateContent>
        <mc:AlternateContent xmlns:mc="http://schemas.openxmlformats.org/markup-compatibility/2006">
          <mc:Choice Requires="x14">
            <control shapeId="3735" r:id="rId220" name="Check Box 663">
              <controlPr defaultSize="0" autoFill="0" autoLine="0" autoPict="0" macro="[0]!Mixed_StateAM2_4">
                <anchor moveWithCells="1">
                  <from>
                    <xdr:col>4</xdr:col>
                    <xdr:colOff>381000</xdr:colOff>
                    <xdr:row>54</xdr:row>
                    <xdr:rowOff>38100</xdr:rowOff>
                  </from>
                  <to>
                    <xdr:col>4</xdr:col>
                    <xdr:colOff>714375</xdr:colOff>
                    <xdr:row>54</xdr:row>
                    <xdr:rowOff>352425</xdr:rowOff>
                  </to>
                </anchor>
              </controlPr>
            </control>
          </mc:Choice>
        </mc:AlternateContent>
        <mc:AlternateContent xmlns:mc="http://schemas.openxmlformats.org/markup-compatibility/2006">
          <mc:Choice Requires="x14">
            <control shapeId="3736" r:id="rId221" name="Check Box 664">
              <controlPr defaultSize="0" autoFill="0" autoLine="0" autoPict="0" macro="[0]!Mixed_StateAM3_4">
                <anchor moveWithCells="1">
                  <from>
                    <xdr:col>5</xdr:col>
                    <xdr:colOff>381000</xdr:colOff>
                    <xdr:row>54</xdr:row>
                    <xdr:rowOff>38100</xdr:rowOff>
                  </from>
                  <to>
                    <xdr:col>5</xdr:col>
                    <xdr:colOff>714375</xdr:colOff>
                    <xdr:row>54</xdr:row>
                    <xdr:rowOff>352425</xdr:rowOff>
                  </to>
                </anchor>
              </controlPr>
            </control>
          </mc:Choice>
        </mc:AlternateContent>
        <mc:AlternateContent xmlns:mc="http://schemas.openxmlformats.org/markup-compatibility/2006">
          <mc:Choice Requires="x14">
            <control shapeId="3737" r:id="rId222" name="Check Box 665">
              <controlPr defaultSize="0" autoFill="0" autoLine="0" autoPict="0" macro="[0]!Mixed_StateAM4_4">
                <anchor moveWithCells="1">
                  <from>
                    <xdr:col>6</xdr:col>
                    <xdr:colOff>381000</xdr:colOff>
                    <xdr:row>54</xdr:row>
                    <xdr:rowOff>38100</xdr:rowOff>
                  </from>
                  <to>
                    <xdr:col>6</xdr:col>
                    <xdr:colOff>714375</xdr:colOff>
                    <xdr:row>54</xdr:row>
                    <xdr:rowOff>352425</xdr:rowOff>
                  </to>
                </anchor>
              </controlPr>
            </control>
          </mc:Choice>
        </mc:AlternateContent>
        <mc:AlternateContent xmlns:mc="http://schemas.openxmlformats.org/markup-compatibility/2006">
          <mc:Choice Requires="x14">
            <control shapeId="3738" r:id="rId223" name="Check Box 666">
              <controlPr defaultSize="0" autoFill="0" autoLine="0" autoPict="0" macro="[0]!Mixed_StateAM5_4">
                <anchor moveWithCells="1">
                  <from>
                    <xdr:col>7</xdr:col>
                    <xdr:colOff>381000</xdr:colOff>
                    <xdr:row>54</xdr:row>
                    <xdr:rowOff>38100</xdr:rowOff>
                  </from>
                  <to>
                    <xdr:col>7</xdr:col>
                    <xdr:colOff>714375</xdr:colOff>
                    <xdr:row>54</xdr:row>
                    <xdr:rowOff>352425</xdr:rowOff>
                  </to>
                </anchor>
              </controlPr>
            </control>
          </mc:Choice>
        </mc:AlternateContent>
        <mc:AlternateContent xmlns:mc="http://schemas.openxmlformats.org/markup-compatibility/2006">
          <mc:Choice Requires="x14">
            <control shapeId="3740" r:id="rId224" name="Check Box 668">
              <controlPr defaultSize="0" autoFill="0" autoLine="0" autoPict="0" macro="[0]!Mixed_StateAM2_4">
                <anchor moveWithCells="1">
                  <from>
                    <xdr:col>4</xdr:col>
                    <xdr:colOff>381000</xdr:colOff>
                    <xdr:row>55</xdr:row>
                    <xdr:rowOff>38100</xdr:rowOff>
                  </from>
                  <to>
                    <xdr:col>4</xdr:col>
                    <xdr:colOff>714375</xdr:colOff>
                    <xdr:row>55</xdr:row>
                    <xdr:rowOff>352425</xdr:rowOff>
                  </to>
                </anchor>
              </controlPr>
            </control>
          </mc:Choice>
        </mc:AlternateContent>
        <mc:AlternateContent xmlns:mc="http://schemas.openxmlformats.org/markup-compatibility/2006">
          <mc:Choice Requires="x14">
            <control shapeId="3741" r:id="rId225" name="Check Box 669">
              <controlPr defaultSize="0" autoFill="0" autoLine="0" autoPict="0" macro="[0]!Mixed_StateAM3_4">
                <anchor moveWithCells="1">
                  <from>
                    <xdr:col>5</xdr:col>
                    <xdr:colOff>381000</xdr:colOff>
                    <xdr:row>55</xdr:row>
                    <xdr:rowOff>38100</xdr:rowOff>
                  </from>
                  <to>
                    <xdr:col>5</xdr:col>
                    <xdr:colOff>714375</xdr:colOff>
                    <xdr:row>55</xdr:row>
                    <xdr:rowOff>352425</xdr:rowOff>
                  </to>
                </anchor>
              </controlPr>
            </control>
          </mc:Choice>
        </mc:AlternateContent>
        <mc:AlternateContent xmlns:mc="http://schemas.openxmlformats.org/markup-compatibility/2006">
          <mc:Choice Requires="x14">
            <control shapeId="3742" r:id="rId226" name="Check Box 670">
              <controlPr defaultSize="0" autoFill="0" autoLine="0" autoPict="0" macro="[0]!Mixed_StateAM4_4">
                <anchor moveWithCells="1">
                  <from>
                    <xdr:col>6</xdr:col>
                    <xdr:colOff>381000</xdr:colOff>
                    <xdr:row>55</xdr:row>
                    <xdr:rowOff>38100</xdr:rowOff>
                  </from>
                  <to>
                    <xdr:col>6</xdr:col>
                    <xdr:colOff>714375</xdr:colOff>
                    <xdr:row>55</xdr:row>
                    <xdr:rowOff>352425</xdr:rowOff>
                  </to>
                </anchor>
              </controlPr>
            </control>
          </mc:Choice>
        </mc:AlternateContent>
        <mc:AlternateContent xmlns:mc="http://schemas.openxmlformats.org/markup-compatibility/2006">
          <mc:Choice Requires="x14">
            <control shapeId="3743" r:id="rId227" name="Check Box 671">
              <controlPr defaultSize="0" autoFill="0" autoLine="0" autoPict="0" macro="[0]!Mixed_StateAM5_4">
                <anchor moveWithCells="1">
                  <from>
                    <xdr:col>7</xdr:col>
                    <xdr:colOff>381000</xdr:colOff>
                    <xdr:row>55</xdr:row>
                    <xdr:rowOff>38100</xdr:rowOff>
                  </from>
                  <to>
                    <xdr:col>7</xdr:col>
                    <xdr:colOff>714375</xdr:colOff>
                    <xdr:row>55</xdr:row>
                    <xdr:rowOff>352425</xdr:rowOff>
                  </to>
                </anchor>
              </controlPr>
            </control>
          </mc:Choice>
        </mc:AlternateContent>
        <mc:AlternateContent xmlns:mc="http://schemas.openxmlformats.org/markup-compatibility/2006">
          <mc:Choice Requires="x14">
            <control shapeId="3851" r:id="rId228" name="Check Box 779">
              <controlPr defaultSize="0" autoFill="0" autoLine="0" autoPict="0" macro="[0]!Mixed_StateAM1_4">
                <anchor moveWithCells="1">
                  <from>
                    <xdr:col>3</xdr:col>
                    <xdr:colOff>381000</xdr:colOff>
                    <xdr:row>34</xdr:row>
                    <xdr:rowOff>66675</xdr:rowOff>
                  </from>
                  <to>
                    <xdr:col>3</xdr:col>
                    <xdr:colOff>828675</xdr:colOff>
                    <xdr:row>34</xdr:row>
                    <xdr:rowOff>333375</xdr:rowOff>
                  </to>
                </anchor>
              </controlPr>
            </control>
          </mc:Choice>
        </mc:AlternateContent>
        <mc:AlternateContent xmlns:mc="http://schemas.openxmlformats.org/markup-compatibility/2006">
          <mc:Choice Requires="x14">
            <control shapeId="3852" r:id="rId229" name="Check Box 780">
              <controlPr defaultSize="0" autoFill="0" autoLine="0" autoPict="0" macro="[0]!Mixed_StateAM1_4">
                <anchor moveWithCells="1">
                  <from>
                    <xdr:col>3</xdr:col>
                    <xdr:colOff>381000</xdr:colOff>
                    <xdr:row>35</xdr:row>
                    <xdr:rowOff>66675</xdr:rowOff>
                  </from>
                  <to>
                    <xdr:col>3</xdr:col>
                    <xdr:colOff>828675</xdr:colOff>
                    <xdr:row>35</xdr:row>
                    <xdr:rowOff>333375</xdr:rowOff>
                  </to>
                </anchor>
              </controlPr>
            </control>
          </mc:Choice>
        </mc:AlternateContent>
        <mc:AlternateContent xmlns:mc="http://schemas.openxmlformats.org/markup-compatibility/2006">
          <mc:Choice Requires="x14">
            <control shapeId="3853" r:id="rId230" name="Check Box 781">
              <controlPr defaultSize="0" autoFill="0" autoLine="0" autoPict="0" macro="[0]!Mixed_StateAM1_4">
                <anchor moveWithCells="1">
                  <from>
                    <xdr:col>3</xdr:col>
                    <xdr:colOff>381000</xdr:colOff>
                    <xdr:row>36</xdr:row>
                    <xdr:rowOff>66675</xdr:rowOff>
                  </from>
                  <to>
                    <xdr:col>3</xdr:col>
                    <xdr:colOff>828675</xdr:colOff>
                    <xdr:row>36</xdr:row>
                    <xdr:rowOff>333375</xdr:rowOff>
                  </to>
                </anchor>
              </controlPr>
            </control>
          </mc:Choice>
        </mc:AlternateContent>
        <mc:AlternateContent xmlns:mc="http://schemas.openxmlformats.org/markup-compatibility/2006">
          <mc:Choice Requires="x14">
            <control shapeId="3854" r:id="rId231" name="Check Box 782">
              <controlPr defaultSize="0" autoFill="0" autoLine="0" autoPict="0" macro="[0]!Mixed_StateAM1_4">
                <anchor moveWithCells="1">
                  <from>
                    <xdr:col>3</xdr:col>
                    <xdr:colOff>381000</xdr:colOff>
                    <xdr:row>37</xdr:row>
                    <xdr:rowOff>66675</xdr:rowOff>
                  </from>
                  <to>
                    <xdr:col>3</xdr:col>
                    <xdr:colOff>828675</xdr:colOff>
                    <xdr:row>37</xdr:row>
                    <xdr:rowOff>333375</xdr:rowOff>
                  </to>
                </anchor>
              </controlPr>
            </control>
          </mc:Choice>
        </mc:AlternateContent>
        <mc:AlternateContent xmlns:mc="http://schemas.openxmlformats.org/markup-compatibility/2006">
          <mc:Choice Requires="x14">
            <control shapeId="3855" r:id="rId232" name="Check Box 783">
              <controlPr defaultSize="0" autoFill="0" autoLine="0" autoPict="0" macro="[0]!Mixed_StateAM1_4">
                <anchor moveWithCells="1">
                  <from>
                    <xdr:col>3</xdr:col>
                    <xdr:colOff>381000</xdr:colOff>
                    <xdr:row>38</xdr:row>
                    <xdr:rowOff>66675</xdr:rowOff>
                  </from>
                  <to>
                    <xdr:col>3</xdr:col>
                    <xdr:colOff>828675</xdr:colOff>
                    <xdr:row>38</xdr:row>
                    <xdr:rowOff>333375</xdr:rowOff>
                  </to>
                </anchor>
              </controlPr>
            </control>
          </mc:Choice>
        </mc:AlternateContent>
        <mc:AlternateContent xmlns:mc="http://schemas.openxmlformats.org/markup-compatibility/2006">
          <mc:Choice Requires="x14">
            <control shapeId="3856" r:id="rId233" name="Check Box 784">
              <controlPr defaultSize="0" autoFill="0" autoLine="0" autoPict="0" macro="[0]!Mixed_StateAM1_4">
                <anchor moveWithCells="1">
                  <from>
                    <xdr:col>3</xdr:col>
                    <xdr:colOff>381000</xdr:colOff>
                    <xdr:row>39</xdr:row>
                    <xdr:rowOff>66675</xdr:rowOff>
                  </from>
                  <to>
                    <xdr:col>3</xdr:col>
                    <xdr:colOff>828675</xdr:colOff>
                    <xdr:row>39</xdr:row>
                    <xdr:rowOff>333375</xdr:rowOff>
                  </to>
                </anchor>
              </controlPr>
            </control>
          </mc:Choice>
        </mc:AlternateContent>
        <mc:AlternateContent xmlns:mc="http://schemas.openxmlformats.org/markup-compatibility/2006">
          <mc:Choice Requires="x14">
            <control shapeId="3857" r:id="rId234" name="Check Box 785">
              <controlPr defaultSize="0" autoFill="0" autoLine="0" autoPict="0" macro="[0]!Mixed_StateAM1_4">
                <anchor moveWithCells="1">
                  <from>
                    <xdr:col>3</xdr:col>
                    <xdr:colOff>381000</xdr:colOff>
                    <xdr:row>40</xdr:row>
                    <xdr:rowOff>66675</xdr:rowOff>
                  </from>
                  <to>
                    <xdr:col>3</xdr:col>
                    <xdr:colOff>828675</xdr:colOff>
                    <xdr:row>40</xdr:row>
                    <xdr:rowOff>333375</xdr:rowOff>
                  </to>
                </anchor>
              </controlPr>
            </control>
          </mc:Choice>
        </mc:AlternateContent>
        <mc:AlternateContent xmlns:mc="http://schemas.openxmlformats.org/markup-compatibility/2006">
          <mc:Choice Requires="x14">
            <control shapeId="3858" r:id="rId235" name="Check Box 786">
              <controlPr defaultSize="0" autoFill="0" autoLine="0" autoPict="0" macro="[0]!Mixed_StateAM1_4">
                <anchor moveWithCells="1">
                  <from>
                    <xdr:col>3</xdr:col>
                    <xdr:colOff>381000</xdr:colOff>
                    <xdr:row>41</xdr:row>
                    <xdr:rowOff>66675</xdr:rowOff>
                  </from>
                  <to>
                    <xdr:col>3</xdr:col>
                    <xdr:colOff>828675</xdr:colOff>
                    <xdr:row>41</xdr:row>
                    <xdr:rowOff>333375</xdr:rowOff>
                  </to>
                </anchor>
              </controlPr>
            </control>
          </mc:Choice>
        </mc:AlternateContent>
        <mc:AlternateContent xmlns:mc="http://schemas.openxmlformats.org/markup-compatibility/2006">
          <mc:Choice Requires="x14">
            <control shapeId="3859" r:id="rId236" name="Check Box 787">
              <controlPr defaultSize="0" autoFill="0" autoLine="0" autoPict="0" macro="[0]!Mixed_StateAM1_4">
                <anchor moveWithCells="1">
                  <from>
                    <xdr:col>3</xdr:col>
                    <xdr:colOff>381000</xdr:colOff>
                    <xdr:row>42</xdr:row>
                    <xdr:rowOff>66675</xdr:rowOff>
                  </from>
                  <to>
                    <xdr:col>3</xdr:col>
                    <xdr:colOff>828675</xdr:colOff>
                    <xdr:row>42</xdr:row>
                    <xdr:rowOff>333375</xdr:rowOff>
                  </to>
                </anchor>
              </controlPr>
            </control>
          </mc:Choice>
        </mc:AlternateContent>
        <mc:AlternateContent xmlns:mc="http://schemas.openxmlformats.org/markup-compatibility/2006">
          <mc:Choice Requires="x14">
            <control shapeId="3860" r:id="rId237" name="Check Box 788">
              <controlPr defaultSize="0" autoFill="0" autoLine="0" autoPict="0" macro="[0]!Mixed_StateAM1_4">
                <anchor moveWithCells="1">
                  <from>
                    <xdr:col>3</xdr:col>
                    <xdr:colOff>381000</xdr:colOff>
                    <xdr:row>43</xdr:row>
                    <xdr:rowOff>66675</xdr:rowOff>
                  </from>
                  <to>
                    <xdr:col>3</xdr:col>
                    <xdr:colOff>828675</xdr:colOff>
                    <xdr:row>43</xdr:row>
                    <xdr:rowOff>333375</xdr:rowOff>
                  </to>
                </anchor>
              </controlPr>
            </control>
          </mc:Choice>
        </mc:AlternateContent>
        <mc:AlternateContent xmlns:mc="http://schemas.openxmlformats.org/markup-compatibility/2006">
          <mc:Choice Requires="x14">
            <control shapeId="3861" r:id="rId238" name="Check Box 789">
              <controlPr defaultSize="0" autoFill="0" autoLine="0" autoPict="0" macro="[0]!Mixed_StateAM1_4">
                <anchor moveWithCells="1">
                  <from>
                    <xdr:col>3</xdr:col>
                    <xdr:colOff>381000</xdr:colOff>
                    <xdr:row>44</xdr:row>
                    <xdr:rowOff>66675</xdr:rowOff>
                  </from>
                  <to>
                    <xdr:col>3</xdr:col>
                    <xdr:colOff>828675</xdr:colOff>
                    <xdr:row>44</xdr:row>
                    <xdr:rowOff>333375</xdr:rowOff>
                  </to>
                </anchor>
              </controlPr>
            </control>
          </mc:Choice>
        </mc:AlternateContent>
        <mc:AlternateContent xmlns:mc="http://schemas.openxmlformats.org/markup-compatibility/2006">
          <mc:Choice Requires="x14">
            <control shapeId="3862" r:id="rId239" name="Check Box 790">
              <controlPr defaultSize="0" autoFill="0" autoLine="0" autoPict="0" macro="[0]!Mixed_StateAM1_4">
                <anchor moveWithCells="1">
                  <from>
                    <xdr:col>3</xdr:col>
                    <xdr:colOff>381000</xdr:colOff>
                    <xdr:row>45</xdr:row>
                    <xdr:rowOff>66675</xdr:rowOff>
                  </from>
                  <to>
                    <xdr:col>3</xdr:col>
                    <xdr:colOff>828675</xdr:colOff>
                    <xdr:row>45</xdr:row>
                    <xdr:rowOff>333375</xdr:rowOff>
                  </to>
                </anchor>
              </controlPr>
            </control>
          </mc:Choice>
        </mc:AlternateContent>
        <mc:AlternateContent xmlns:mc="http://schemas.openxmlformats.org/markup-compatibility/2006">
          <mc:Choice Requires="x14">
            <control shapeId="3863" r:id="rId240" name="Check Box 791">
              <controlPr defaultSize="0" autoFill="0" autoLine="0" autoPict="0" macro="[0]!Mixed_StateAM1_4">
                <anchor moveWithCells="1">
                  <from>
                    <xdr:col>3</xdr:col>
                    <xdr:colOff>381000</xdr:colOff>
                    <xdr:row>46</xdr:row>
                    <xdr:rowOff>66675</xdr:rowOff>
                  </from>
                  <to>
                    <xdr:col>3</xdr:col>
                    <xdr:colOff>828675</xdr:colOff>
                    <xdr:row>46</xdr:row>
                    <xdr:rowOff>333375</xdr:rowOff>
                  </to>
                </anchor>
              </controlPr>
            </control>
          </mc:Choice>
        </mc:AlternateContent>
        <mc:AlternateContent xmlns:mc="http://schemas.openxmlformats.org/markup-compatibility/2006">
          <mc:Choice Requires="x14">
            <control shapeId="3864" r:id="rId241" name="Check Box 792">
              <controlPr defaultSize="0" autoFill="0" autoLine="0" autoPict="0" macro="[0]!Mixed_StateAM1_4">
                <anchor moveWithCells="1">
                  <from>
                    <xdr:col>3</xdr:col>
                    <xdr:colOff>381000</xdr:colOff>
                    <xdr:row>47</xdr:row>
                    <xdr:rowOff>66675</xdr:rowOff>
                  </from>
                  <to>
                    <xdr:col>3</xdr:col>
                    <xdr:colOff>828675</xdr:colOff>
                    <xdr:row>47</xdr:row>
                    <xdr:rowOff>333375</xdr:rowOff>
                  </to>
                </anchor>
              </controlPr>
            </control>
          </mc:Choice>
        </mc:AlternateContent>
        <mc:AlternateContent xmlns:mc="http://schemas.openxmlformats.org/markup-compatibility/2006">
          <mc:Choice Requires="x14">
            <control shapeId="3865" r:id="rId242" name="Check Box 793">
              <controlPr defaultSize="0" autoFill="0" autoLine="0" autoPict="0" macro="[0]!Mixed_StateAM1_4">
                <anchor moveWithCells="1">
                  <from>
                    <xdr:col>3</xdr:col>
                    <xdr:colOff>381000</xdr:colOff>
                    <xdr:row>48</xdr:row>
                    <xdr:rowOff>66675</xdr:rowOff>
                  </from>
                  <to>
                    <xdr:col>3</xdr:col>
                    <xdr:colOff>828675</xdr:colOff>
                    <xdr:row>48</xdr:row>
                    <xdr:rowOff>333375</xdr:rowOff>
                  </to>
                </anchor>
              </controlPr>
            </control>
          </mc:Choice>
        </mc:AlternateContent>
        <mc:AlternateContent xmlns:mc="http://schemas.openxmlformats.org/markup-compatibility/2006">
          <mc:Choice Requires="x14">
            <control shapeId="3866" r:id="rId243" name="Check Box 794">
              <controlPr defaultSize="0" autoFill="0" autoLine="0" autoPict="0" macro="[0]!Mixed_StateAM1_4">
                <anchor moveWithCells="1">
                  <from>
                    <xdr:col>3</xdr:col>
                    <xdr:colOff>381000</xdr:colOff>
                    <xdr:row>49</xdr:row>
                    <xdr:rowOff>66675</xdr:rowOff>
                  </from>
                  <to>
                    <xdr:col>3</xdr:col>
                    <xdr:colOff>828675</xdr:colOff>
                    <xdr:row>49</xdr:row>
                    <xdr:rowOff>333375</xdr:rowOff>
                  </to>
                </anchor>
              </controlPr>
            </control>
          </mc:Choice>
        </mc:AlternateContent>
        <mc:AlternateContent xmlns:mc="http://schemas.openxmlformats.org/markup-compatibility/2006">
          <mc:Choice Requires="x14">
            <control shapeId="3867" r:id="rId244" name="Check Box 795">
              <controlPr defaultSize="0" autoFill="0" autoLine="0" autoPict="0" macro="[0]!Mixed_StateAM1_4">
                <anchor moveWithCells="1">
                  <from>
                    <xdr:col>3</xdr:col>
                    <xdr:colOff>381000</xdr:colOff>
                    <xdr:row>50</xdr:row>
                    <xdr:rowOff>66675</xdr:rowOff>
                  </from>
                  <to>
                    <xdr:col>3</xdr:col>
                    <xdr:colOff>828675</xdr:colOff>
                    <xdr:row>50</xdr:row>
                    <xdr:rowOff>333375</xdr:rowOff>
                  </to>
                </anchor>
              </controlPr>
            </control>
          </mc:Choice>
        </mc:AlternateContent>
        <mc:AlternateContent xmlns:mc="http://schemas.openxmlformats.org/markup-compatibility/2006">
          <mc:Choice Requires="x14">
            <control shapeId="3868" r:id="rId245" name="Check Box 796">
              <controlPr defaultSize="0" autoFill="0" autoLine="0" autoPict="0" macro="[0]!Mixed_StateAM1_4">
                <anchor moveWithCells="1">
                  <from>
                    <xdr:col>3</xdr:col>
                    <xdr:colOff>381000</xdr:colOff>
                    <xdr:row>51</xdr:row>
                    <xdr:rowOff>66675</xdr:rowOff>
                  </from>
                  <to>
                    <xdr:col>3</xdr:col>
                    <xdr:colOff>828675</xdr:colOff>
                    <xdr:row>51</xdr:row>
                    <xdr:rowOff>333375</xdr:rowOff>
                  </to>
                </anchor>
              </controlPr>
            </control>
          </mc:Choice>
        </mc:AlternateContent>
        <mc:AlternateContent xmlns:mc="http://schemas.openxmlformats.org/markup-compatibility/2006">
          <mc:Choice Requires="x14">
            <control shapeId="3869" r:id="rId246" name="Check Box 797">
              <controlPr defaultSize="0" autoFill="0" autoLine="0" autoPict="0" macro="[0]!Mixed_StateAM1_4">
                <anchor moveWithCells="1">
                  <from>
                    <xdr:col>3</xdr:col>
                    <xdr:colOff>381000</xdr:colOff>
                    <xdr:row>52</xdr:row>
                    <xdr:rowOff>66675</xdr:rowOff>
                  </from>
                  <to>
                    <xdr:col>3</xdr:col>
                    <xdr:colOff>828675</xdr:colOff>
                    <xdr:row>52</xdr:row>
                    <xdr:rowOff>333375</xdr:rowOff>
                  </to>
                </anchor>
              </controlPr>
            </control>
          </mc:Choice>
        </mc:AlternateContent>
        <mc:AlternateContent xmlns:mc="http://schemas.openxmlformats.org/markup-compatibility/2006">
          <mc:Choice Requires="x14">
            <control shapeId="3870" r:id="rId247" name="Check Box 798">
              <controlPr defaultSize="0" autoFill="0" autoLine="0" autoPict="0" macro="[0]!Mixed_StateAM1_4">
                <anchor moveWithCells="1">
                  <from>
                    <xdr:col>3</xdr:col>
                    <xdr:colOff>381000</xdr:colOff>
                    <xdr:row>53</xdr:row>
                    <xdr:rowOff>66675</xdr:rowOff>
                  </from>
                  <to>
                    <xdr:col>3</xdr:col>
                    <xdr:colOff>828675</xdr:colOff>
                    <xdr:row>53</xdr:row>
                    <xdr:rowOff>333375</xdr:rowOff>
                  </to>
                </anchor>
              </controlPr>
            </control>
          </mc:Choice>
        </mc:AlternateContent>
        <mc:AlternateContent xmlns:mc="http://schemas.openxmlformats.org/markup-compatibility/2006">
          <mc:Choice Requires="x14">
            <control shapeId="3871" r:id="rId248" name="Check Box 799">
              <controlPr defaultSize="0" autoFill="0" autoLine="0" autoPict="0" macro="[0]!Mixed_StateAM1_4">
                <anchor moveWithCells="1">
                  <from>
                    <xdr:col>3</xdr:col>
                    <xdr:colOff>381000</xdr:colOff>
                    <xdr:row>54</xdr:row>
                    <xdr:rowOff>66675</xdr:rowOff>
                  </from>
                  <to>
                    <xdr:col>3</xdr:col>
                    <xdr:colOff>828675</xdr:colOff>
                    <xdr:row>54</xdr:row>
                    <xdr:rowOff>333375</xdr:rowOff>
                  </to>
                </anchor>
              </controlPr>
            </control>
          </mc:Choice>
        </mc:AlternateContent>
        <mc:AlternateContent xmlns:mc="http://schemas.openxmlformats.org/markup-compatibility/2006">
          <mc:Choice Requires="x14">
            <control shapeId="3872" r:id="rId249" name="Check Box 800">
              <controlPr defaultSize="0" autoFill="0" autoLine="0" autoPict="0" macro="[0]!Mixed_StateAM1_4">
                <anchor moveWithCells="1">
                  <from>
                    <xdr:col>3</xdr:col>
                    <xdr:colOff>381000</xdr:colOff>
                    <xdr:row>55</xdr:row>
                    <xdr:rowOff>66675</xdr:rowOff>
                  </from>
                  <to>
                    <xdr:col>3</xdr:col>
                    <xdr:colOff>828675</xdr:colOff>
                    <xdr:row>55</xdr:row>
                    <xdr:rowOff>333375</xdr:rowOff>
                  </to>
                </anchor>
              </controlPr>
            </control>
          </mc:Choice>
        </mc:AlternateContent>
        <mc:AlternateContent xmlns:mc="http://schemas.openxmlformats.org/markup-compatibility/2006">
          <mc:Choice Requires="x14">
            <control shapeId="3873" r:id="rId250" name="Check Box 801">
              <controlPr defaultSize="0" autoFill="0" autoLine="0" autoPict="0" macro="[0]!Mixed_StateAM4_1">
                <anchor moveWithCells="1">
                  <from>
                    <xdr:col>6</xdr:col>
                    <xdr:colOff>381000</xdr:colOff>
                    <xdr:row>7</xdr:row>
                    <xdr:rowOff>66675</xdr:rowOff>
                  </from>
                  <to>
                    <xdr:col>6</xdr:col>
                    <xdr:colOff>685800</xdr:colOff>
                    <xdr:row>7</xdr:row>
                    <xdr:rowOff>314325</xdr:rowOff>
                  </to>
                </anchor>
              </controlPr>
            </control>
          </mc:Choice>
        </mc:AlternateContent>
        <mc:AlternateContent xmlns:mc="http://schemas.openxmlformats.org/markup-compatibility/2006">
          <mc:Choice Requires="x14">
            <control shapeId="3874" r:id="rId251" name="Check Box 802">
              <controlPr defaultSize="0" autoFill="0" autoLine="0" autoPict="0" macro="[0]!Mixed_StateAM4_1">
                <anchor moveWithCells="1">
                  <from>
                    <xdr:col>6</xdr:col>
                    <xdr:colOff>381000</xdr:colOff>
                    <xdr:row>8</xdr:row>
                    <xdr:rowOff>66675</xdr:rowOff>
                  </from>
                  <to>
                    <xdr:col>6</xdr:col>
                    <xdr:colOff>685800</xdr:colOff>
                    <xdr:row>8</xdr:row>
                    <xdr:rowOff>314325</xdr:rowOff>
                  </to>
                </anchor>
              </controlPr>
            </control>
          </mc:Choice>
        </mc:AlternateContent>
        <mc:AlternateContent xmlns:mc="http://schemas.openxmlformats.org/markup-compatibility/2006">
          <mc:Choice Requires="x14">
            <control shapeId="3875" r:id="rId252" name="Check Box 803">
              <controlPr defaultSize="0" autoFill="0" autoLine="0" autoPict="0" macro="[0]!Mixed_StateAM4_1">
                <anchor moveWithCells="1">
                  <from>
                    <xdr:col>6</xdr:col>
                    <xdr:colOff>381000</xdr:colOff>
                    <xdr:row>9</xdr:row>
                    <xdr:rowOff>66675</xdr:rowOff>
                  </from>
                  <to>
                    <xdr:col>6</xdr:col>
                    <xdr:colOff>685800</xdr:colOff>
                    <xdr:row>9</xdr:row>
                    <xdr:rowOff>314325</xdr:rowOff>
                  </to>
                </anchor>
              </controlPr>
            </control>
          </mc:Choice>
        </mc:AlternateContent>
        <mc:AlternateContent xmlns:mc="http://schemas.openxmlformats.org/markup-compatibility/2006">
          <mc:Choice Requires="x14">
            <control shapeId="3876" r:id="rId253" name="Check Box 804">
              <controlPr defaultSize="0" autoFill="0" autoLine="0" autoPict="0" macro="[0]!Mixed_StateAM4_1">
                <anchor moveWithCells="1">
                  <from>
                    <xdr:col>6</xdr:col>
                    <xdr:colOff>381000</xdr:colOff>
                    <xdr:row>10</xdr:row>
                    <xdr:rowOff>66675</xdr:rowOff>
                  </from>
                  <to>
                    <xdr:col>6</xdr:col>
                    <xdr:colOff>685800</xdr:colOff>
                    <xdr:row>10</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79998168889431442"/>
  </sheetPr>
  <dimension ref="A1:X85"/>
  <sheetViews>
    <sheetView showGridLines="0" topLeftCell="A43" zoomScale="90" zoomScaleNormal="90" workbookViewId="0">
      <selection activeCell="K1" sqref="K1:XFD1048576"/>
    </sheetView>
  </sheetViews>
  <sheetFormatPr defaultColWidth="0" defaultRowHeight="12.75" customHeight="1" zeroHeight="1" x14ac:dyDescent="0.2"/>
  <cols>
    <col min="1" max="1" width="3.7109375" customWidth="1"/>
    <col min="2" max="2" width="15" style="85" customWidth="1"/>
    <col min="3" max="3" width="9.42578125" customWidth="1"/>
    <col min="4" max="8" width="15.7109375" customWidth="1"/>
    <col min="9" max="10" width="9.140625" customWidth="1"/>
    <col min="11" max="12" width="9.140625" hidden="1" customWidth="1"/>
    <col min="13" max="13" width="9.28515625" hidden="1" customWidth="1"/>
    <col min="14" max="14" width="18" hidden="1" customWidth="1"/>
    <col min="15" max="18" width="9.140625" hidden="1" customWidth="1"/>
    <col min="19" max="19" width="10.7109375" hidden="1" customWidth="1"/>
    <col min="20" max="20" width="9.140625" hidden="1" customWidth="1"/>
    <col min="21" max="24" width="0" hidden="1" customWidth="1"/>
    <col min="25" max="16384" width="9.140625" hidden="1"/>
  </cols>
  <sheetData>
    <row r="1" spans="2:24" x14ac:dyDescent="0.2"/>
    <row r="2" spans="2:24" ht="20.25" x14ac:dyDescent="0.3">
      <c r="B2" s="93" t="s">
        <v>252</v>
      </c>
      <c r="C2" s="21"/>
    </row>
    <row r="3" spans="2:24" x14ac:dyDescent="0.2">
      <c r="B3" s="94"/>
      <c r="C3" s="1"/>
      <c r="D3" s="1"/>
      <c r="E3" s="1"/>
      <c r="F3" s="1"/>
      <c r="G3" s="1"/>
      <c r="H3" s="1"/>
      <c r="I3" s="1"/>
      <c r="J3" s="1"/>
      <c r="K3" s="1"/>
      <c r="L3" s="1"/>
      <c r="M3" s="1"/>
      <c r="N3" s="1"/>
      <c r="O3" s="1"/>
      <c r="P3" s="1"/>
      <c r="Q3" s="1"/>
      <c r="R3" s="1"/>
      <c r="S3" s="1"/>
      <c r="T3" s="1"/>
      <c r="U3" s="1"/>
      <c r="V3" s="1"/>
    </row>
    <row r="4" spans="2:24" x14ac:dyDescent="0.2">
      <c r="B4" s="87"/>
      <c r="C4" s="18" t="s">
        <v>250</v>
      </c>
      <c r="D4" s="1"/>
      <c r="E4" s="1"/>
      <c r="F4" s="1"/>
      <c r="G4" s="1"/>
      <c r="H4" s="1"/>
      <c r="I4" s="1"/>
      <c r="J4" s="1"/>
      <c r="K4" s="1"/>
      <c r="L4" s="1"/>
      <c r="M4" s="1"/>
      <c r="N4" s="1"/>
      <c r="O4" s="1"/>
      <c r="P4" s="1"/>
      <c r="Q4" s="1"/>
      <c r="R4" s="1"/>
      <c r="S4" s="1"/>
      <c r="T4" s="1"/>
      <c r="U4" s="1"/>
      <c r="V4" s="1"/>
    </row>
    <row r="5" spans="2:24" ht="84" customHeight="1" thickBot="1" x14ac:dyDescent="0.25">
      <c r="B5" s="95"/>
      <c r="C5" s="18"/>
      <c r="D5" s="8" t="s">
        <v>16</v>
      </c>
      <c r="E5" s="8" t="s">
        <v>15</v>
      </c>
      <c r="F5" s="9" t="s">
        <v>14</v>
      </c>
      <c r="G5" s="9" t="s">
        <v>310</v>
      </c>
      <c r="H5" s="9" t="s">
        <v>12</v>
      </c>
      <c r="I5" s="1"/>
      <c r="J5" s="1"/>
      <c r="K5" s="1"/>
      <c r="L5" s="1"/>
      <c r="M5" s="1"/>
      <c r="N5" s="18"/>
      <c r="O5" s="8" t="s">
        <v>16</v>
      </c>
      <c r="P5" s="8" t="s">
        <v>15</v>
      </c>
      <c r="Q5" s="9" t="s">
        <v>14</v>
      </c>
      <c r="R5" s="9" t="s">
        <v>13</v>
      </c>
      <c r="S5" s="9" t="s">
        <v>12</v>
      </c>
      <c r="T5" s="1"/>
      <c r="U5" s="1"/>
      <c r="V5" s="1"/>
    </row>
    <row r="6" spans="2:24" ht="27.75" customHeight="1" thickBot="1" x14ac:dyDescent="0.25">
      <c r="B6" s="301" t="s">
        <v>268</v>
      </c>
      <c r="C6" s="302"/>
      <c r="D6" s="302"/>
      <c r="E6" s="302"/>
      <c r="F6" s="302"/>
      <c r="G6" s="302"/>
      <c r="H6" s="303"/>
      <c r="I6" s="1"/>
      <c r="J6" s="1"/>
      <c r="K6" s="1"/>
      <c r="L6" s="1"/>
      <c r="M6" s="1"/>
      <c r="N6" s="296" t="s">
        <v>253</v>
      </c>
      <c r="O6" s="297"/>
      <c r="P6" s="297"/>
      <c r="Q6" s="297"/>
      <c r="R6" s="297"/>
      <c r="S6" s="298"/>
      <c r="T6" s="22">
        <f>SUM(T7,T18,T34,T44)</f>
        <v>0</v>
      </c>
      <c r="U6" s="22">
        <f>SUM(U7,U18,U34,U44)</f>
        <v>0</v>
      </c>
      <c r="V6" s="22">
        <f>SUM(V7,V18,V34,V44)</f>
        <v>0</v>
      </c>
      <c r="W6" s="22">
        <f>SUM(W7,W18,W34,W44)</f>
        <v>0</v>
      </c>
      <c r="X6" s="22">
        <f>SUM(X7,X18,X34,X44)</f>
        <v>0</v>
      </c>
    </row>
    <row r="7" spans="2:24" ht="30" customHeight="1" thickBot="1" x14ac:dyDescent="0.25">
      <c r="B7" s="299" t="s">
        <v>254</v>
      </c>
      <c r="C7" s="300"/>
      <c r="D7" s="28"/>
      <c r="E7" s="28"/>
      <c r="F7" s="28"/>
      <c r="G7" s="28"/>
      <c r="H7" s="29"/>
      <c r="I7" s="1"/>
      <c r="J7" s="1"/>
      <c r="K7" s="1"/>
      <c r="L7" s="1"/>
      <c r="M7" s="1"/>
      <c r="N7" s="27" t="s">
        <v>254</v>
      </c>
      <c r="O7" s="15" t="b">
        <v>0</v>
      </c>
      <c r="P7" s="15" t="b">
        <v>0</v>
      </c>
      <c r="Q7" s="15" t="b">
        <v>0</v>
      </c>
      <c r="R7" s="15" t="b">
        <v>0</v>
      </c>
      <c r="S7" s="15" t="b">
        <v>0</v>
      </c>
      <c r="T7" s="22">
        <f>COUNTIF(O8:O17,"TRUE")</f>
        <v>0</v>
      </c>
      <c r="U7" s="22">
        <f>COUNTIF(P8:P17,"TRUE")</f>
        <v>0</v>
      </c>
      <c r="V7" s="22">
        <f>COUNTIF(Q8:Q17,"TRUE")</f>
        <v>0</v>
      </c>
      <c r="W7" s="22">
        <f>COUNTIF(R8:R17,"TRUE")</f>
        <v>0</v>
      </c>
      <c r="X7" s="22">
        <f>COUNTIF(S8:S17,"TRUE")</f>
        <v>0</v>
      </c>
    </row>
    <row r="8" spans="2:24" ht="30" customHeight="1" thickBot="1" x14ac:dyDescent="0.25">
      <c r="B8" s="96" t="s">
        <v>44</v>
      </c>
      <c r="C8" s="108"/>
      <c r="D8" s="14"/>
      <c r="E8" s="14"/>
      <c r="F8" s="14"/>
      <c r="G8" s="14"/>
      <c r="H8" s="14"/>
      <c r="I8" s="1"/>
      <c r="J8" s="1"/>
      <c r="K8" s="1"/>
      <c r="L8" s="1"/>
      <c r="M8" s="1"/>
      <c r="N8" s="24" t="s">
        <v>44</v>
      </c>
      <c r="O8" s="17" t="b">
        <v>0</v>
      </c>
      <c r="P8" s="17" t="b">
        <v>0</v>
      </c>
      <c r="Q8" s="17" t="b">
        <v>0</v>
      </c>
      <c r="R8" s="17" t="b">
        <v>0</v>
      </c>
      <c r="S8" s="17" t="b">
        <v>0</v>
      </c>
      <c r="T8" s="1"/>
      <c r="U8" s="1"/>
      <c r="V8" s="1"/>
    </row>
    <row r="9" spans="2:24" ht="30" customHeight="1" thickBot="1" x14ac:dyDescent="0.25">
      <c r="B9" s="96" t="s">
        <v>67</v>
      </c>
      <c r="C9" s="108"/>
      <c r="D9" s="14"/>
      <c r="E9" s="14"/>
      <c r="F9" s="14"/>
      <c r="G9" s="14"/>
      <c r="H9" s="14"/>
      <c r="I9" s="1"/>
      <c r="J9" s="1"/>
      <c r="K9" s="1"/>
      <c r="L9" s="1"/>
      <c r="M9" s="1"/>
      <c r="N9" s="24" t="s">
        <v>67</v>
      </c>
      <c r="O9" s="17" t="b">
        <v>0</v>
      </c>
      <c r="P9" s="17" t="b">
        <v>0</v>
      </c>
      <c r="Q9" s="17" t="b">
        <v>0</v>
      </c>
      <c r="R9" s="17" t="b">
        <v>0</v>
      </c>
      <c r="S9" s="17" t="b">
        <v>0</v>
      </c>
      <c r="T9" s="1"/>
      <c r="U9" s="1"/>
      <c r="V9" s="1"/>
    </row>
    <row r="10" spans="2:24" ht="30" customHeight="1" thickBot="1" x14ac:dyDescent="0.25">
      <c r="B10" s="96" t="s">
        <v>45</v>
      </c>
      <c r="C10" s="108"/>
      <c r="D10" s="14"/>
      <c r="E10" s="14"/>
      <c r="F10" s="14"/>
      <c r="G10" s="14"/>
      <c r="H10" s="14"/>
      <c r="I10" s="1"/>
      <c r="J10" s="1"/>
      <c r="K10" s="1"/>
      <c r="L10" s="1"/>
      <c r="M10" s="1"/>
      <c r="N10" s="24" t="s">
        <v>45</v>
      </c>
      <c r="O10" s="17" t="b">
        <v>0</v>
      </c>
      <c r="P10" s="17" t="b">
        <v>0</v>
      </c>
      <c r="Q10" s="17" t="b">
        <v>0</v>
      </c>
      <c r="R10" s="17" t="b">
        <v>0</v>
      </c>
      <c r="S10" s="17" t="b">
        <v>0</v>
      </c>
      <c r="T10" s="1"/>
      <c r="U10" s="1"/>
      <c r="V10" s="1"/>
    </row>
    <row r="11" spans="2:24" ht="30" customHeight="1" thickBot="1" x14ac:dyDescent="0.25">
      <c r="B11" s="97" t="s">
        <v>61</v>
      </c>
      <c r="C11" s="108"/>
      <c r="D11" s="14"/>
      <c r="E11" s="14"/>
      <c r="F11" s="14"/>
      <c r="G11" s="14"/>
      <c r="H11" s="14"/>
      <c r="I11" s="1"/>
      <c r="J11" s="1"/>
      <c r="K11" s="1"/>
      <c r="L11" s="1"/>
      <c r="M11" s="1"/>
      <c r="N11" s="16" t="s">
        <v>61</v>
      </c>
      <c r="O11" s="17" t="b">
        <v>0</v>
      </c>
      <c r="P11" s="17" t="b">
        <v>0</v>
      </c>
      <c r="Q11" s="17" t="b">
        <v>0</v>
      </c>
      <c r="R11" s="17" t="b">
        <v>0</v>
      </c>
      <c r="S11" s="17" t="b">
        <v>0</v>
      </c>
      <c r="T11" s="1"/>
      <c r="U11" s="1"/>
      <c r="V11" s="1"/>
    </row>
    <row r="12" spans="2:24" ht="30" customHeight="1" thickBot="1" x14ac:dyDescent="0.25">
      <c r="B12" s="96" t="s">
        <v>49</v>
      </c>
      <c r="C12" s="107"/>
      <c r="D12" s="14"/>
      <c r="E12" s="14"/>
      <c r="F12" s="14"/>
      <c r="G12" s="14"/>
      <c r="H12" s="14"/>
      <c r="I12" s="1"/>
      <c r="J12" s="1"/>
      <c r="K12" s="1"/>
      <c r="L12" s="1"/>
      <c r="M12" s="1"/>
      <c r="N12" s="24" t="s">
        <v>49</v>
      </c>
      <c r="O12" s="17" t="b">
        <v>0</v>
      </c>
      <c r="P12" s="17" t="b">
        <v>0</v>
      </c>
      <c r="Q12" s="17" t="b">
        <v>0</v>
      </c>
      <c r="R12" s="17" t="b">
        <v>0</v>
      </c>
      <c r="S12" s="17" t="b">
        <v>0</v>
      </c>
      <c r="T12" s="1"/>
      <c r="U12" s="1"/>
      <c r="V12" s="1"/>
    </row>
    <row r="13" spans="2:24" ht="30" customHeight="1" thickBot="1" x14ac:dyDescent="0.25">
      <c r="B13" s="96" t="s">
        <v>66</v>
      </c>
      <c r="C13" s="108"/>
      <c r="D13" s="14"/>
      <c r="E13" s="14"/>
      <c r="F13" s="14"/>
      <c r="G13" s="14"/>
      <c r="H13" s="14"/>
      <c r="I13" s="1"/>
      <c r="J13" s="1"/>
      <c r="K13" s="1"/>
      <c r="L13" s="1"/>
      <c r="M13" s="1"/>
      <c r="N13" s="24" t="s">
        <v>66</v>
      </c>
      <c r="O13" s="17" t="b">
        <v>0</v>
      </c>
      <c r="P13" s="17" t="b">
        <v>0</v>
      </c>
      <c r="Q13" s="17" t="b">
        <v>0</v>
      </c>
      <c r="R13" s="17" t="b">
        <v>0</v>
      </c>
      <c r="S13" s="17" t="b">
        <v>0</v>
      </c>
      <c r="T13" s="1"/>
      <c r="U13" s="1"/>
      <c r="V13" s="1"/>
    </row>
    <row r="14" spans="2:24" ht="30" customHeight="1" thickBot="1" x14ac:dyDescent="0.25">
      <c r="B14" s="96" t="s">
        <v>65</v>
      </c>
      <c r="C14" s="108"/>
      <c r="D14" s="14"/>
      <c r="E14" s="14"/>
      <c r="F14" s="14"/>
      <c r="G14" s="14"/>
      <c r="H14" s="14"/>
      <c r="I14" s="1"/>
      <c r="J14" s="1"/>
      <c r="K14" s="1"/>
      <c r="L14" s="1"/>
      <c r="M14" s="1"/>
      <c r="N14" s="24" t="s">
        <v>65</v>
      </c>
      <c r="O14" s="17" t="b">
        <v>0</v>
      </c>
      <c r="P14" s="17" t="b">
        <v>0</v>
      </c>
      <c r="Q14" s="17" t="b">
        <v>0</v>
      </c>
      <c r="R14" s="17" t="b">
        <v>0</v>
      </c>
      <c r="S14" s="17" t="b">
        <v>0</v>
      </c>
      <c r="T14" s="1"/>
      <c r="U14" s="1"/>
      <c r="V14" s="1"/>
    </row>
    <row r="15" spans="2:24" ht="30" customHeight="1" thickBot="1" x14ac:dyDescent="0.25">
      <c r="B15" s="96" t="s">
        <v>54</v>
      </c>
      <c r="C15" s="108"/>
      <c r="D15" s="14"/>
      <c r="E15" s="14"/>
      <c r="F15" s="14"/>
      <c r="G15" s="14"/>
      <c r="H15" s="14"/>
      <c r="I15" s="1"/>
      <c r="J15" s="1"/>
      <c r="K15" s="1"/>
      <c r="L15" s="1"/>
      <c r="M15" s="1"/>
      <c r="N15" s="24" t="s">
        <v>54</v>
      </c>
      <c r="O15" s="17" t="b">
        <v>0</v>
      </c>
      <c r="P15" s="17" t="b">
        <v>0</v>
      </c>
      <c r="Q15" s="17" t="b">
        <v>0</v>
      </c>
      <c r="R15" s="17" t="b">
        <v>0</v>
      </c>
      <c r="S15" s="17" t="b">
        <v>0</v>
      </c>
      <c r="T15" s="1"/>
      <c r="U15" s="1"/>
      <c r="V15" s="1"/>
    </row>
    <row r="16" spans="2:24" ht="30" customHeight="1" thickBot="1" x14ac:dyDescent="0.25">
      <c r="B16" s="98" t="s">
        <v>57</v>
      </c>
      <c r="C16" s="109"/>
      <c r="D16" s="14"/>
      <c r="E16" s="14"/>
      <c r="F16" s="14"/>
      <c r="G16" s="14"/>
      <c r="H16" s="14"/>
      <c r="I16" s="1"/>
      <c r="J16" s="1"/>
      <c r="K16" s="1"/>
      <c r="L16" s="1"/>
      <c r="M16" s="1"/>
      <c r="N16" s="24" t="s">
        <v>57</v>
      </c>
      <c r="O16" s="17" t="b">
        <v>0</v>
      </c>
      <c r="P16" s="17" t="b">
        <v>0</v>
      </c>
      <c r="Q16" s="17" t="b">
        <v>0</v>
      </c>
      <c r="R16" s="17" t="b">
        <v>0</v>
      </c>
      <c r="S16" s="17" t="b">
        <v>0</v>
      </c>
      <c r="T16" s="1"/>
      <c r="U16" s="1"/>
      <c r="V16" s="1"/>
    </row>
    <row r="17" spans="2:24" ht="30" customHeight="1" thickBot="1" x14ac:dyDescent="0.25">
      <c r="B17" s="96" t="s">
        <v>59</v>
      </c>
      <c r="C17" s="108"/>
      <c r="D17" s="14"/>
      <c r="E17" s="14"/>
      <c r="F17" s="14"/>
      <c r="G17" s="14"/>
      <c r="H17" s="14"/>
      <c r="I17" s="1"/>
      <c r="J17" s="1"/>
      <c r="K17" s="1"/>
      <c r="L17" s="1"/>
      <c r="M17" s="1"/>
      <c r="N17" s="24" t="s">
        <v>59</v>
      </c>
      <c r="O17" s="17" t="b">
        <v>0</v>
      </c>
      <c r="P17" s="17" t="b">
        <v>0</v>
      </c>
      <c r="Q17" s="17" t="b">
        <v>0</v>
      </c>
      <c r="R17" s="17" t="b">
        <v>0</v>
      </c>
      <c r="S17" s="17" t="b">
        <v>0</v>
      </c>
      <c r="T17" s="1"/>
      <c r="U17" s="1"/>
      <c r="V17" s="1"/>
    </row>
    <row r="18" spans="2:24" ht="30" customHeight="1" thickBot="1" x14ac:dyDescent="0.25">
      <c r="B18" s="299" t="s">
        <v>255</v>
      </c>
      <c r="C18" s="300"/>
      <c r="D18" s="28"/>
      <c r="E18" s="28"/>
      <c r="F18" s="28"/>
      <c r="G18" s="28"/>
      <c r="H18" s="29"/>
      <c r="I18" s="1"/>
      <c r="J18" s="1"/>
      <c r="K18" s="1"/>
      <c r="L18" s="1"/>
      <c r="M18" s="1"/>
      <c r="N18" s="27" t="s">
        <v>255</v>
      </c>
      <c r="O18" s="15" t="b">
        <v>0</v>
      </c>
      <c r="P18" s="15" t="b">
        <v>0</v>
      </c>
      <c r="Q18" s="15" t="b">
        <v>0</v>
      </c>
      <c r="R18" s="15" t="b">
        <v>0</v>
      </c>
      <c r="S18" s="15" t="b">
        <v>0</v>
      </c>
      <c r="T18" s="22">
        <f>COUNTIF(O19:O33,"TRUE")</f>
        <v>0</v>
      </c>
      <c r="U18" s="22">
        <f>COUNTIF(P19:P33,"TRUE")</f>
        <v>0</v>
      </c>
      <c r="V18" s="22">
        <f>COUNTIF(Q19:Q33,"TRUE")</f>
        <v>0</v>
      </c>
      <c r="W18" s="22">
        <f>COUNTIF(R19:R33,"TRUE")</f>
        <v>0</v>
      </c>
      <c r="X18" s="22">
        <f>COUNTIF(S19:S33,"TRUE")</f>
        <v>0</v>
      </c>
    </row>
    <row r="19" spans="2:24" ht="30" customHeight="1" thickBot="1" x14ac:dyDescent="0.25">
      <c r="B19" s="96" t="s">
        <v>171</v>
      </c>
      <c r="C19" s="108"/>
      <c r="D19" s="14"/>
      <c r="E19" s="14"/>
      <c r="F19" s="14"/>
      <c r="G19" s="14"/>
      <c r="H19" s="14"/>
      <c r="I19" s="1"/>
      <c r="J19" s="1"/>
      <c r="K19" s="1"/>
      <c r="L19" s="1"/>
      <c r="M19" s="1"/>
      <c r="N19" s="24" t="s">
        <v>171</v>
      </c>
      <c r="O19" s="17" t="b">
        <v>0</v>
      </c>
      <c r="P19" s="17" t="b">
        <v>0</v>
      </c>
      <c r="Q19" s="17" t="b">
        <v>0</v>
      </c>
      <c r="R19" s="17" t="b">
        <v>0</v>
      </c>
      <c r="S19" s="17" t="b">
        <v>0</v>
      </c>
      <c r="T19" s="1"/>
      <c r="U19" s="1"/>
      <c r="V19" s="1"/>
    </row>
    <row r="20" spans="2:24" ht="30" customHeight="1" thickBot="1" x14ac:dyDescent="0.25">
      <c r="B20" s="96" t="s">
        <v>60</v>
      </c>
      <c r="C20" s="108"/>
      <c r="D20" s="14"/>
      <c r="E20" s="14"/>
      <c r="F20" s="14"/>
      <c r="G20" s="14"/>
      <c r="H20" s="14"/>
      <c r="I20" s="1"/>
      <c r="J20" s="1"/>
      <c r="K20" s="1"/>
      <c r="L20" s="1"/>
      <c r="M20" s="1"/>
      <c r="N20" s="24" t="s">
        <v>60</v>
      </c>
      <c r="O20" s="17" t="b">
        <v>0</v>
      </c>
      <c r="P20" s="17" t="b">
        <v>0</v>
      </c>
      <c r="Q20" s="17" t="b">
        <v>0</v>
      </c>
      <c r="R20" s="17" t="b">
        <v>0</v>
      </c>
      <c r="S20" s="17" t="b">
        <v>0</v>
      </c>
      <c r="T20" s="1"/>
      <c r="U20" s="1"/>
      <c r="V20" s="1"/>
    </row>
    <row r="21" spans="2:24" ht="30" customHeight="1" thickBot="1" x14ac:dyDescent="0.25">
      <c r="B21" s="97" t="s">
        <v>175</v>
      </c>
      <c r="C21" s="108"/>
      <c r="D21" s="14"/>
      <c r="E21" s="14"/>
      <c r="F21" s="14"/>
      <c r="G21" s="14"/>
      <c r="H21" s="14"/>
      <c r="I21" s="1"/>
      <c r="J21" s="1"/>
      <c r="K21" s="1"/>
      <c r="L21" s="1"/>
      <c r="M21" s="1"/>
      <c r="N21" s="24" t="s">
        <v>175</v>
      </c>
      <c r="O21" s="17" t="b">
        <v>0</v>
      </c>
      <c r="P21" s="17" t="b">
        <v>0</v>
      </c>
      <c r="Q21" s="17" t="b">
        <v>0</v>
      </c>
      <c r="R21" s="17" t="b">
        <v>0</v>
      </c>
      <c r="S21" s="17" t="b">
        <v>0</v>
      </c>
      <c r="T21" s="1"/>
      <c r="U21" s="1"/>
      <c r="V21" s="1"/>
    </row>
    <row r="22" spans="2:24" ht="30" customHeight="1" thickBot="1" x14ac:dyDescent="0.25">
      <c r="B22" s="96" t="s">
        <v>170</v>
      </c>
      <c r="C22" s="108"/>
      <c r="D22" s="14"/>
      <c r="E22" s="14"/>
      <c r="F22" s="14"/>
      <c r="G22" s="14"/>
      <c r="H22" s="14"/>
      <c r="I22" s="1"/>
      <c r="J22" s="1"/>
      <c r="K22" s="1"/>
      <c r="L22" s="1"/>
      <c r="M22" s="1"/>
      <c r="N22" s="24" t="s">
        <v>170</v>
      </c>
      <c r="O22" s="17" t="b">
        <v>0</v>
      </c>
      <c r="P22" s="17" t="b">
        <v>0</v>
      </c>
      <c r="Q22" s="17" t="b">
        <v>0</v>
      </c>
      <c r="R22" s="17" t="b">
        <v>0</v>
      </c>
      <c r="S22" s="17" t="b">
        <v>0</v>
      </c>
      <c r="T22" s="1"/>
      <c r="U22" s="1"/>
      <c r="V22" s="1"/>
    </row>
    <row r="23" spans="2:24" ht="30" customHeight="1" thickBot="1" x14ac:dyDescent="0.25">
      <c r="B23" s="96" t="s">
        <v>48</v>
      </c>
      <c r="C23" s="108"/>
      <c r="D23" s="14"/>
      <c r="E23" s="14"/>
      <c r="F23" s="14"/>
      <c r="G23" s="14"/>
      <c r="H23" s="14"/>
      <c r="I23" s="1"/>
      <c r="J23" s="1"/>
      <c r="K23" s="1"/>
      <c r="L23" s="1"/>
      <c r="M23" s="1"/>
      <c r="N23" s="24" t="s">
        <v>48</v>
      </c>
      <c r="O23" s="17" t="b">
        <v>0</v>
      </c>
      <c r="P23" s="17" t="b">
        <v>0</v>
      </c>
      <c r="Q23" s="17" t="b">
        <v>0</v>
      </c>
      <c r="R23" s="17" t="b">
        <v>0</v>
      </c>
      <c r="S23" s="17" t="b">
        <v>0</v>
      </c>
      <c r="T23" s="1"/>
      <c r="U23" s="1"/>
      <c r="V23" s="1"/>
    </row>
    <row r="24" spans="2:24" ht="30" customHeight="1" thickBot="1" x14ac:dyDescent="0.25">
      <c r="B24" s="96" t="s">
        <v>50</v>
      </c>
      <c r="C24" s="108"/>
      <c r="D24" s="14"/>
      <c r="E24" s="14"/>
      <c r="F24" s="14"/>
      <c r="G24" s="14"/>
      <c r="H24" s="14"/>
      <c r="I24" s="1"/>
      <c r="J24" s="1"/>
      <c r="K24" s="1"/>
      <c r="L24" s="1"/>
      <c r="M24" s="1"/>
      <c r="N24" s="24" t="s">
        <v>50</v>
      </c>
      <c r="O24" s="17" t="b">
        <v>0</v>
      </c>
      <c r="P24" s="17" t="b">
        <v>0</v>
      </c>
      <c r="Q24" s="17" t="b">
        <v>0</v>
      </c>
      <c r="R24" s="17" t="b">
        <v>0</v>
      </c>
      <c r="S24" s="17" t="b">
        <v>0</v>
      </c>
      <c r="T24" s="1"/>
      <c r="U24" s="1"/>
      <c r="V24" s="1"/>
    </row>
    <row r="25" spans="2:24" ht="30" customHeight="1" thickBot="1" x14ac:dyDescent="0.25">
      <c r="B25" s="96" t="s">
        <v>176</v>
      </c>
      <c r="C25" s="108"/>
      <c r="D25" s="14"/>
      <c r="E25" s="14"/>
      <c r="F25" s="14"/>
      <c r="G25" s="14"/>
      <c r="H25" s="14"/>
      <c r="I25" s="1"/>
      <c r="J25" s="1"/>
      <c r="K25" s="1"/>
      <c r="L25" s="1"/>
      <c r="M25" s="1"/>
      <c r="N25" s="24" t="s">
        <v>176</v>
      </c>
      <c r="O25" s="17" t="b">
        <v>0</v>
      </c>
      <c r="P25" s="17" t="b">
        <v>0</v>
      </c>
      <c r="Q25" s="17" t="b">
        <v>0</v>
      </c>
      <c r="R25" s="17" t="b">
        <v>0</v>
      </c>
      <c r="S25" s="17" t="b">
        <v>0</v>
      </c>
      <c r="T25" s="1"/>
      <c r="U25" s="1"/>
      <c r="V25" s="1"/>
    </row>
    <row r="26" spans="2:24" ht="30" customHeight="1" thickBot="1" x14ac:dyDescent="0.25">
      <c r="B26" s="96" t="s">
        <v>62</v>
      </c>
      <c r="C26" s="108"/>
      <c r="D26" s="14"/>
      <c r="E26" s="14"/>
      <c r="F26" s="14"/>
      <c r="G26" s="14"/>
      <c r="H26" s="14"/>
      <c r="I26" s="1"/>
      <c r="J26" s="1"/>
      <c r="K26" s="1"/>
      <c r="L26" s="1"/>
      <c r="M26" s="1"/>
      <c r="N26" s="24" t="s">
        <v>62</v>
      </c>
      <c r="O26" s="17" t="b">
        <v>0</v>
      </c>
      <c r="P26" s="17" t="b">
        <v>0</v>
      </c>
      <c r="Q26" s="17" t="b">
        <v>0</v>
      </c>
      <c r="R26" s="17" t="b">
        <v>0</v>
      </c>
      <c r="S26" s="17" t="b">
        <v>0</v>
      </c>
      <c r="T26" s="1"/>
      <c r="U26" s="1"/>
      <c r="V26" s="1"/>
    </row>
    <row r="27" spans="2:24" ht="30" customHeight="1" thickBot="1" x14ac:dyDescent="0.25">
      <c r="B27" s="96" t="s">
        <v>172</v>
      </c>
      <c r="C27" s="108"/>
      <c r="D27" s="14"/>
      <c r="E27" s="14"/>
      <c r="F27" s="14"/>
      <c r="G27" s="14"/>
      <c r="H27" s="14"/>
      <c r="I27" s="1"/>
      <c r="J27" s="1"/>
      <c r="K27" s="1"/>
      <c r="L27" s="1"/>
      <c r="M27" s="1"/>
      <c r="N27" s="24" t="s">
        <v>172</v>
      </c>
      <c r="O27" s="17" t="b">
        <v>0</v>
      </c>
      <c r="P27" s="17" t="b">
        <v>0</v>
      </c>
      <c r="Q27" s="17" t="b">
        <v>0</v>
      </c>
      <c r="R27" s="17" t="b">
        <v>0</v>
      </c>
      <c r="S27" s="17" t="b">
        <v>0</v>
      </c>
      <c r="T27" s="1"/>
      <c r="U27" s="1"/>
      <c r="V27" s="1"/>
    </row>
    <row r="28" spans="2:24" ht="30" customHeight="1" thickBot="1" x14ac:dyDescent="0.25">
      <c r="B28" s="96" t="s">
        <v>174</v>
      </c>
      <c r="C28" s="108"/>
      <c r="D28" s="14"/>
      <c r="E28" s="14"/>
      <c r="F28" s="14"/>
      <c r="G28" s="14"/>
      <c r="H28" s="14"/>
      <c r="I28" s="1"/>
      <c r="J28" s="1"/>
      <c r="K28" s="1"/>
      <c r="L28" s="1"/>
      <c r="M28" s="1"/>
      <c r="N28" s="24" t="s">
        <v>174</v>
      </c>
      <c r="O28" s="17" t="b">
        <v>0</v>
      </c>
      <c r="P28" s="17" t="b">
        <v>0</v>
      </c>
      <c r="Q28" s="17" t="b">
        <v>0</v>
      </c>
      <c r="R28" s="17" t="b">
        <v>0</v>
      </c>
      <c r="S28" s="17" t="b">
        <v>0</v>
      </c>
      <c r="T28" s="1"/>
      <c r="U28" s="1"/>
      <c r="V28" s="1"/>
    </row>
    <row r="29" spans="2:24" ht="30" customHeight="1" thickBot="1" x14ac:dyDescent="0.25">
      <c r="B29" s="96" t="s">
        <v>55</v>
      </c>
      <c r="C29" s="108"/>
      <c r="D29" s="14"/>
      <c r="E29" s="14"/>
      <c r="F29" s="14"/>
      <c r="G29" s="14"/>
      <c r="H29" s="14"/>
      <c r="I29" s="1"/>
      <c r="J29" s="1"/>
      <c r="K29" s="1"/>
      <c r="L29" s="1"/>
      <c r="M29" s="1"/>
      <c r="N29" s="24" t="s">
        <v>55</v>
      </c>
      <c r="O29" s="17" t="b">
        <v>0</v>
      </c>
      <c r="P29" s="17" t="b">
        <v>0</v>
      </c>
      <c r="Q29" s="17" t="b">
        <v>0</v>
      </c>
      <c r="R29" s="17" t="b">
        <v>0</v>
      </c>
      <c r="S29" s="17" t="b">
        <v>0</v>
      </c>
      <c r="T29" s="1"/>
      <c r="U29" s="1"/>
      <c r="V29" s="1"/>
    </row>
    <row r="30" spans="2:24" ht="30" customHeight="1" thickBot="1" x14ac:dyDescent="0.25">
      <c r="B30" s="96" t="s">
        <v>256</v>
      </c>
      <c r="C30" s="108"/>
      <c r="D30" s="14"/>
      <c r="E30" s="14"/>
      <c r="F30" s="14"/>
      <c r="G30" s="14"/>
      <c r="H30" s="14"/>
      <c r="I30" s="1"/>
      <c r="J30" s="1"/>
      <c r="K30" s="1"/>
      <c r="L30" s="1"/>
      <c r="M30" s="1"/>
      <c r="N30" s="24" t="s">
        <v>256</v>
      </c>
      <c r="O30" s="17" t="b">
        <v>0</v>
      </c>
      <c r="P30" s="17" t="b">
        <v>0</v>
      </c>
      <c r="Q30" s="17" t="b">
        <v>0</v>
      </c>
      <c r="R30" s="17" t="b">
        <v>0</v>
      </c>
      <c r="S30" s="17" t="b">
        <v>0</v>
      </c>
      <c r="T30" s="1"/>
      <c r="U30" s="1"/>
      <c r="V30" s="1"/>
    </row>
    <row r="31" spans="2:24" ht="30" customHeight="1" thickBot="1" x14ac:dyDescent="0.25">
      <c r="B31" s="96" t="s">
        <v>173</v>
      </c>
      <c r="C31" s="108"/>
      <c r="D31" s="14"/>
      <c r="E31" s="14"/>
      <c r="F31" s="14"/>
      <c r="G31" s="14"/>
      <c r="H31" s="14"/>
      <c r="I31" s="1"/>
      <c r="J31" s="1"/>
      <c r="K31" s="1"/>
      <c r="L31" s="1"/>
      <c r="M31" s="1"/>
      <c r="N31" s="24" t="s">
        <v>173</v>
      </c>
      <c r="O31" s="17" t="b">
        <v>0</v>
      </c>
      <c r="P31" s="17" t="b">
        <v>0</v>
      </c>
      <c r="Q31" s="17" t="b">
        <v>0</v>
      </c>
      <c r="R31" s="17" t="b">
        <v>0</v>
      </c>
      <c r="S31" s="17" t="b">
        <v>0</v>
      </c>
      <c r="T31" s="1"/>
      <c r="U31" s="1"/>
      <c r="V31" s="1"/>
    </row>
    <row r="32" spans="2:24" ht="30" customHeight="1" thickBot="1" x14ac:dyDescent="0.25">
      <c r="B32" s="96" t="s">
        <v>169</v>
      </c>
      <c r="C32" s="108"/>
      <c r="D32" s="14"/>
      <c r="E32" s="14"/>
      <c r="F32" s="14"/>
      <c r="G32" s="14"/>
      <c r="H32" s="14"/>
      <c r="I32" s="1"/>
      <c r="J32" s="1"/>
      <c r="K32" s="1"/>
      <c r="L32" s="1"/>
      <c r="M32" s="1"/>
      <c r="N32" s="24" t="s">
        <v>169</v>
      </c>
      <c r="O32" s="17" t="b">
        <v>0</v>
      </c>
      <c r="P32" s="17" t="b">
        <v>0</v>
      </c>
      <c r="Q32" s="17" t="b">
        <v>0</v>
      </c>
      <c r="R32" s="17" t="b">
        <v>0</v>
      </c>
      <c r="S32" s="17" t="b">
        <v>0</v>
      </c>
      <c r="T32" s="1"/>
      <c r="U32" s="1"/>
      <c r="V32" s="1"/>
    </row>
    <row r="33" spans="2:24" ht="30" customHeight="1" thickBot="1" x14ac:dyDescent="0.25">
      <c r="B33" s="96" t="s">
        <v>56</v>
      </c>
      <c r="C33" s="108"/>
      <c r="D33" s="14"/>
      <c r="E33" s="14"/>
      <c r="F33" s="14"/>
      <c r="G33" s="14"/>
      <c r="H33" s="14"/>
      <c r="I33" s="1"/>
      <c r="J33" s="1"/>
      <c r="K33" s="1"/>
      <c r="L33" s="1"/>
      <c r="M33" s="1"/>
      <c r="N33" s="24" t="s">
        <v>56</v>
      </c>
      <c r="O33" s="17" t="b">
        <v>0</v>
      </c>
      <c r="P33" s="17" t="b">
        <v>0</v>
      </c>
      <c r="Q33" s="17" t="b">
        <v>0</v>
      </c>
      <c r="R33" s="17" t="b">
        <v>0</v>
      </c>
      <c r="S33" s="17" t="b">
        <v>0</v>
      </c>
      <c r="T33" s="1"/>
      <c r="U33" s="1"/>
      <c r="V33" s="1"/>
    </row>
    <row r="34" spans="2:24" ht="30" customHeight="1" thickBot="1" x14ac:dyDescent="0.25">
      <c r="B34" s="299" t="s">
        <v>257</v>
      </c>
      <c r="C34" s="300"/>
      <c r="D34" s="28"/>
      <c r="E34" s="28"/>
      <c r="F34" s="28"/>
      <c r="G34" s="28"/>
      <c r="H34" s="29"/>
      <c r="N34" s="27" t="s">
        <v>257</v>
      </c>
      <c r="O34" s="15" t="b">
        <v>0</v>
      </c>
      <c r="P34" s="15" t="e">
        <v>#N/A</v>
      </c>
      <c r="Q34" s="15" t="e">
        <v>#N/A</v>
      </c>
      <c r="R34" s="15" t="b">
        <v>0</v>
      </c>
      <c r="S34" s="15" t="b">
        <v>0</v>
      </c>
      <c r="T34" s="22">
        <f>COUNTIF(O35:O43,"TRUE")</f>
        <v>0</v>
      </c>
      <c r="U34" s="22">
        <f>COUNTIF(P35:P43,"TRUE")</f>
        <v>0</v>
      </c>
      <c r="V34" s="22">
        <f>COUNTIF(Q35:Q43,"TRUE")</f>
        <v>0</v>
      </c>
      <c r="W34" s="22">
        <f>COUNTIF(R35:R43,"TRUE")</f>
        <v>0</v>
      </c>
      <c r="X34" s="22">
        <f>COUNTIF(S35:S43,"TRUE")</f>
        <v>0</v>
      </c>
    </row>
    <row r="35" spans="2:24" ht="30" customHeight="1" thickBot="1" x14ac:dyDescent="0.25">
      <c r="B35" s="96" t="s">
        <v>178</v>
      </c>
      <c r="C35" s="108"/>
      <c r="D35" s="14"/>
      <c r="E35" s="14"/>
      <c r="F35" s="14"/>
      <c r="G35" s="14"/>
      <c r="H35" s="14"/>
      <c r="I35" s="1"/>
      <c r="J35" s="1"/>
      <c r="K35" s="1"/>
      <c r="L35" s="1"/>
      <c r="M35" s="1"/>
      <c r="N35" s="24" t="s">
        <v>178</v>
      </c>
      <c r="O35" s="17" t="b">
        <v>0</v>
      </c>
      <c r="P35" s="17" t="b">
        <v>0</v>
      </c>
      <c r="Q35" s="17" t="b">
        <v>0</v>
      </c>
      <c r="R35" s="17" t="b">
        <v>0</v>
      </c>
      <c r="S35" s="17" t="b">
        <v>0</v>
      </c>
      <c r="T35" s="1"/>
      <c r="U35" s="1"/>
      <c r="V35" s="1"/>
    </row>
    <row r="36" spans="2:24" ht="30" customHeight="1" thickBot="1" x14ac:dyDescent="0.25">
      <c r="B36" s="96" t="s">
        <v>43</v>
      </c>
      <c r="C36" s="108"/>
      <c r="D36" s="14"/>
      <c r="E36" s="14"/>
      <c r="F36" s="14"/>
      <c r="G36" s="14"/>
      <c r="H36" s="14"/>
      <c r="I36" s="1"/>
      <c r="J36" s="1"/>
      <c r="K36" s="1"/>
      <c r="L36" s="1"/>
      <c r="M36" s="1"/>
      <c r="N36" s="24" t="s">
        <v>43</v>
      </c>
      <c r="O36" s="17" t="b">
        <v>0</v>
      </c>
      <c r="P36" s="17" t="b">
        <v>0</v>
      </c>
      <c r="Q36" s="17" t="b">
        <v>0</v>
      </c>
      <c r="R36" s="17" t="b">
        <v>0</v>
      </c>
      <c r="S36" s="17" t="b">
        <v>0</v>
      </c>
      <c r="T36" s="1"/>
      <c r="U36" s="1"/>
      <c r="V36" s="1"/>
    </row>
    <row r="37" spans="2:24" ht="30" customHeight="1" thickBot="1" x14ac:dyDescent="0.25">
      <c r="B37" s="96" t="s">
        <v>46</v>
      </c>
      <c r="C37" s="108"/>
      <c r="D37" s="14"/>
      <c r="E37" s="14"/>
      <c r="F37" s="14"/>
      <c r="G37" s="14"/>
      <c r="H37" s="14"/>
      <c r="I37" s="1"/>
      <c r="J37" s="1"/>
      <c r="K37" s="1"/>
      <c r="L37" s="1"/>
      <c r="M37" s="1"/>
      <c r="N37" s="24" t="s">
        <v>46</v>
      </c>
      <c r="O37" s="17" t="b">
        <v>0</v>
      </c>
      <c r="P37" s="17" t="b">
        <v>0</v>
      </c>
      <c r="Q37" s="17" t="b">
        <v>0</v>
      </c>
      <c r="R37" s="17" t="b">
        <v>0</v>
      </c>
      <c r="S37" s="17" t="b">
        <v>0</v>
      </c>
      <c r="T37" s="1"/>
      <c r="U37" s="1"/>
      <c r="V37" s="1"/>
    </row>
    <row r="38" spans="2:24" ht="30" customHeight="1" thickBot="1" x14ac:dyDescent="0.25">
      <c r="B38" s="96" t="s">
        <v>47</v>
      </c>
      <c r="C38" s="108"/>
      <c r="D38" s="14"/>
      <c r="E38" s="14"/>
      <c r="F38" s="14"/>
      <c r="G38" s="14"/>
      <c r="H38" s="14"/>
      <c r="I38" s="5"/>
      <c r="J38" s="1"/>
      <c r="K38" s="1"/>
      <c r="L38" s="1"/>
      <c r="M38" s="1"/>
      <c r="N38" s="24" t="s">
        <v>47</v>
      </c>
      <c r="O38" s="17" t="b">
        <v>0</v>
      </c>
      <c r="P38" s="17" t="b">
        <v>0</v>
      </c>
      <c r="Q38" s="17" t="b">
        <v>0</v>
      </c>
      <c r="R38" s="17" t="b">
        <v>0</v>
      </c>
      <c r="S38" s="17" t="b">
        <v>0</v>
      </c>
      <c r="T38" s="1"/>
      <c r="U38" s="1"/>
      <c r="V38" s="1"/>
    </row>
    <row r="39" spans="2:24" ht="30" customHeight="1" thickBot="1" x14ac:dyDescent="0.25">
      <c r="B39" s="99" t="s">
        <v>51</v>
      </c>
      <c r="C39" s="110"/>
      <c r="D39" s="14"/>
      <c r="E39" s="14"/>
      <c r="F39" s="14"/>
      <c r="G39" s="14"/>
      <c r="H39" s="14"/>
      <c r="I39" s="1"/>
      <c r="J39" s="1"/>
      <c r="K39" s="1"/>
      <c r="L39" s="1"/>
      <c r="M39" s="1"/>
      <c r="N39" s="24" t="s">
        <v>51</v>
      </c>
      <c r="O39" s="17" t="b">
        <v>0</v>
      </c>
      <c r="P39" s="17" t="b">
        <v>0</v>
      </c>
      <c r="Q39" s="17" t="b">
        <v>0</v>
      </c>
      <c r="R39" s="17" t="b">
        <v>0</v>
      </c>
      <c r="S39" s="17" t="b">
        <v>0</v>
      </c>
      <c r="T39" s="1"/>
      <c r="U39" s="1"/>
      <c r="V39" s="1"/>
    </row>
    <row r="40" spans="2:24" ht="30" customHeight="1" thickBot="1" x14ac:dyDescent="0.25">
      <c r="B40" s="96" t="s">
        <v>52</v>
      </c>
      <c r="C40" s="108"/>
      <c r="D40" s="14"/>
      <c r="E40" s="14"/>
      <c r="F40" s="14"/>
      <c r="G40" s="14"/>
      <c r="H40" s="14"/>
      <c r="I40" s="1"/>
      <c r="J40" s="1"/>
      <c r="K40" s="1"/>
      <c r="L40" s="1"/>
      <c r="M40" s="1"/>
      <c r="N40" s="24" t="s">
        <v>52</v>
      </c>
      <c r="O40" s="17" t="b">
        <v>0</v>
      </c>
      <c r="P40" s="17" t="b">
        <v>0</v>
      </c>
      <c r="Q40" s="17" t="b">
        <v>0</v>
      </c>
      <c r="R40" s="17" t="b">
        <v>0</v>
      </c>
      <c r="S40" s="17" t="b">
        <v>0</v>
      </c>
      <c r="T40" s="1"/>
      <c r="U40" s="1"/>
      <c r="V40" s="1"/>
    </row>
    <row r="41" spans="2:24" ht="30" customHeight="1" thickBot="1" x14ac:dyDescent="0.25">
      <c r="B41" s="96" t="s">
        <v>63</v>
      </c>
      <c r="C41" s="108"/>
      <c r="D41" s="14"/>
      <c r="E41" s="14"/>
      <c r="F41" s="14"/>
      <c r="G41" s="14"/>
      <c r="H41" s="14"/>
      <c r="I41" s="1"/>
      <c r="J41" s="1"/>
      <c r="K41" s="1"/>
      <c r="L41" s="1"/>
      <c r="M41" s="1"/>
      <c r="N41" s="24" t="s">
        <v>63</v>
      </c>
      <c r="O41" s="17" t="b">
        <v>0</v>
      </c>
      <c r="P41" s="17" t="b">
        <v>0</v>
      </c>
      <c r="Q41" s="17" t="b">
        <v>0</v>
      </c>
      <c r="R41" s="17" t="b">
        <v>0</v>
      </c>
      <c r="S41" s="17" t="b">
        <v>0</v>
      </c>
      <c r="T41" s="1"/>
      <c r="U41" s="1"/>
      <c r="V41" s="1"/>
    </row>
    <row r="42" spans="2:24" ht="30" customHeight="1" thickBot="1" x14ac:dyDescent="0.25">
      <c r="B42" s="96" t="s">
        <v>53</v>
      </c>
      <c r="C42" s="108"/>
      <c r="D42" s="14"/>
      <c r="E42" s="14"/>
      <c r="F42" s="14"/>
      <c r="G42" s="14"/>
      <c r="H42" s="14"/>
      <c r="I42" s="1"/>
      <c r="J42" s="1"/>
      <c r="K42" s="1"/>
      <c r="L42" s="1"/>
      <c r="M42" s="1"/>
      <c r="N42" s="24" t="s">
        <v>53</v>
      </c>
      <c r="O42" s="17" t="b">
        <v>0</v>
      </c>
      <c r="P42" s="17" t="b">
        <v>0</v>
      </c>
      <c r="Q42" s="17" t="b">
        <v>0</v>
      </c>
      <c r="R42" s="17" t="b">
        <v>0</v>
      </c>
      <c r="S42" s="17" t="b">
        <v>0</v>
      </c>
      <c r="T42" s="1"/>
      <c r="U42" s="1"/>
      <c r="V42" s="1"/>
    </row>
    <row r="43" spans="2:24" ht="30" customHeight="1" thickBot="1" x14ac:dyDescent="0.25">
      <c r="B43" s="96" t="s">
        <v>58</v>
      </c>
      <c r="C43" s="108"/>
      <c r="D43" s="14"/>
      <c r="E43" s="14"/>
      <c r="F43" s="14"/>
      <c r="G43" s="14"/>
      <c r="H43" s="14"/>
      <c r="I43" s="1"/>
      <c r="J43" s="1"/>
      <c r="K43" s="1"/>
      <c r="L43" s="1"/>
      <c r="M43" s="1"/>
      <c r="N43" s="24" t="s">
        <v>58</v>
      </c>
      <c r="O43" s="17" t="b">
        <v>0</v>
      </c>
      <c r="P43" s="17" t="b">
        <v>0</v>
      </c>
      <c r="Q43" s="17" t="b">
        <v>0</v>
      </c>
      <c r="R43" s="17" t="b">
        <v>0</v>
      </c>
      <c r="S43" s="17" t="b">
        <v>0</v>
      </c>
      <c r="T43" s="1"/>
      <c r="U43" s="1"/>
      <c r="V43" s="1"/>
    </row>
    <row r="44" spans="2:24" ht="30" customHeight="1" thickBot="1" x14ac:dyDescent="0.25">
      <c r="B44" s="299" t="s">
        <v>259</v>
      </c>
      <c r="C44" s="300"/>
      <c r="D44" s="28"/>
      <c r="E44" s="28"/>
      <c r="F44" s="28"/>
      <c r="G44" s="28"/>
      <c r="H44" s="29"/>
      <c r="N44" s="27" t="s">
        <v>259</v>
      </c>
      <c r="O44" s="15" t="b">
        <v>0</v>
      </c>
      <c r="P44" s="15" t="b">
        <v>0</v>
      </c>
      <c r="Q44" s="15" t="b">
        <v>0</v>
      </c>
      <c r="R44" s="15" t="b">
        <v>0</v>
      </c>
      <c r="S44" s="15" t="b">
        <v>0</v>
      </c>
      <c r="T44" s="22">
        <f>COUNTIF(O45:O54,"TRUE")</f>
        <v>0</v>
      </c>
      <c r="U44" s="22">
        <f>COUNTIF(P45:P54,"TRUE")</f>
        <v>0</v>
      </c>
      <c r="V44" s="22">
        <f>COUNTIF(Q45:Q54,"TRUE")</f>
        <v>0</v>
      </c>
      <c r="W44" s="22">
        <f>COUNTIF(R45:R54,"TRUE")</f>
        <v>0</v>
      </c>
      <c r="X44" s="22">
        <f>COUNTIF(S45:S54,"TRUE")</f>
        <v>0</v>
      </c>
    </row>
    <row r="45" spans="2:24" ht="30" customHeight="1" thickBot="1" x14ac:dyDescent="0.25">
      <c r="B45" s="96" t="s">
        <v>177</v>
      </c>
      <c r="C45" s="108"/>
      <c r="D45" s="14"/>
      <c r="E45" s="14"/>
      <c r="F45" s="14"/>
      <c r="G45" s="14"/>
      <c r="H45" s="14"/>
      <c r="I45" s="1"/>
      <c r="J45" s="1"/>
      <c r="K45" s="1"/>
      <c r="L45" s="1"/>
      <c r="M45" s="1"/>
      <c r="N45" s="24" t="s">
        <v>177</v>
      </c>
      <c r="O45" s="17" t="b">
        <v>0</v>
      </c>
      <c r="P45" s="17" t="b">
        <v>0</v>
      </c>
      <c r="Q45" s="17" t="b">
        <v>0</v>
      </c>
      <c r="R45" s="17" t="b">
        <v>0</v>
      </c>
      <c r="S45" s="17" t="b">
        <v>0</v>
      </c>
      <c r="T45" s="1"/>
      <c r="U45" s="1"/>
      <c r="V45" s="1"/>
    </row>
    <row r="46" spans="2:24" ht="30" customHeight="1" thickBot="1" x14ac:dyDescent="0.25">
      <c r="B46" s="96" t="s">
        <v>168</v>
      </c>
      <c r="C46" s="108"/>
      <c r="D46" s="14"/>
      <c r="E46" s="14"/>
      <c r="F46" s="14"/>
      <c r="G46" s="14"/>
      <c r="H46" s="14"/>
      <c r="I46" s="1"/>
      <c r="J46" s="1"/>
      <c r="K46" s="1"/>
      <c r="L46" s="1"/>
      <c r="M46" s="1"/>
      <c r="N46" s="24" t="s">
        <v>168</v>
      </c>
      <c r="O46" s="17" t="b">
        <v>0</v>
      </c>
      <c r="P46" s="17" t="b">
        <v>0</v>
      </c>
      <c r="Q46" s="17" t="b">
        <v>0</v>
      </c>
      <c r="R46" s="17" t="b">
        <v>0</v>
      </c>
      <c r="S46" s="17" t="b">
        <v>0</v>
      </c>
      <c r="T46" s="1"/>
      <c r="U46" s="1"/>
      <c r="V46" s="1"/>
    </row>
    <row r="47" spans="2:24" ht="30" customHeight="1" thickBot="1" x14ac:dyDescent="0.25">
      <c r="B47" s="96" t="s">
        <v>165</v>
      </c>
      <c r="C47" s="108"/>
      <c r="D47" s="14"/>
      <c r="E47" s="14"/>
      <c r="F47" s="14"/>
      <c r="G47" s="14"/>
      <c r="H47" s="14"/>
      <c r="I47" s="1"/>
      <c r="J47" s="1"/>
      <c r="K47" s="1"/>
      <c r="L47" s="1"/>
      <c r="M47" s="1"/>
      <c r="N47" s="24" t="s">
        <v>165</v>
      </c>
      <c r="O47" s="17" t="b">
        <v>0</v>
      </c>
      <c r="P47" s="17" t="b">
        <v>0</v>
      </c>
      <c r="Q47" s="17" t="b">
        <v>0</v>
      </c>
      <c r="R47" s="17" t="b">
        <v>0</v>
      </c>
      <c r="S47" s="17" t="b">
        <v>0</v>
      </c>
      <c r="T47" s="1"/>
      <c r="U47" s="1"/>
      <c r="V47" s="1"/>
    </row>
    <row r="48" spans="2:24" ht="30" customHeight="1" thickBot="1" x14ac:dyDescent="0.25">
      <c r="B48" s="96" t="s">
        <v>167</v>
      </c>
      <c r="C48" s="108"/>
      <c r="D48" s="14"/>
      <c r="E48" s="14"/>
      <c r="F48" s="14"/>
      <c r="G48" s="14"/>
      <c r="H48" s="14"/>
      <c r="I48" s="5"/>
      <c r="J48" s="1"/>
      <c r="K48" s="1"/>
      <c r="L48" s="1"/>
      <c r="M48" s="1"/>
      <c r="N48" s="24" t="s">
        <v>167</v>
      </c>
      <c r="O48" s="17" t="b">
        <v>0</v>
      </c>
      <c r="P48" s="17" t="b">
        <v>0</v>
      </c>
      <c r="Q48" s="17" t="b">
        <v>0</v>
      </c>
      <c r="R48" s="17" t="b">
        <v>0</v>
      </c>
      <c r="S48" s="17" t="b">
        <v>0</v>
      </c>
      <c r="T48" s="1"/>
      <c r="U48" s="1"/>
      <c r="V48" s="1"/>
    </row>
    <row r="49" spans="2:22" ht="30" customHeight="1" thickBot="1" x14ac:dyDescent="0.25">
      <c r="B49" s="99" t="s">
        <v>164</v>
      </c>
      <c r="C49" s="110"/>
      <c r="D49" s="14"/>
      <c r="E49" s="14"/>
      <c r="F49" s="14"/>
      <c r="G49" s="14"/>
      <c r="H49" s="14"/>
      <c r="I49" s="1"/>
      <c r="J49" s="1"/>
      <c r="K49" s="1"/>
      <c r="L49" s="1"/>
      <c r="M49" s="1"/>
      <c r="N49" s="24" t="s">
        <v>164</v>
      </c>
      <c r="O49" s="17" t="b">
        <v>0</v>
      </c>
      <c r="P49" s="17" t="b">
        <v>0</v>
      </c>
      <c r="Q49" s="17" t="b">
        <v>0</v>
      </c>
      <c r="R49" s="17" t="b">
        <v>0</v>
      </c>
      <c r="S49" s="17" t="b">
        <v>0</v>
      </c>
      <c r="T49" s="1"/>
      <c r="U49" s="1"/>
      <c r="V49" s="1"/>
    </row>
    <row r="50" spans="2:22" ht="30" customHeight="1" thickBot="1" x14ac:dyDescent="0.25">
      <c r="B50" s="97" t="s">
        <v>258</v>
      </c>
      <c r="C50" s="108"/>
      <c r="D50" s="14"/>
      <c r="E50" s="14"/>
      <c r="F50" s="14"/>
      <c r="G50" s="14"/>
      <c r="H50" s="14"/>
      <c r="I50" s="1"/>
      <c r="J50" s="1"/>
      <c r="K50" s="1"/>
      <c r="L50" s="1"/>
      <c r="M50" s="1"/>
      <c r="N50" s="24" t="s">
        <v>258</v>
      </c>
      <c r="O50" s="17" t="b">
        <v>0</v>
      </c>
      <c r="P50" s="17" t="b">
        <v>0</v>
      </c>
      <c r="Q50" s="17" t="b">
        <v>0</v>
      </c>
      <c r="R50" s="17" t="b">
        <v>0</v>
      </c>
      <c r="S50" s="17" t="b">
        <v>0</v>
      </c>
      <c r="T50" s="1"/>
      <c r="U50" s="1"/>
      <c r="V50" s="1"/>
    </row>
    <row r="51" spans="2:22" ht="30" customHeight="1" thickBot="1" x14ac:dyDescent="0.25">
      <c r="B51" s="96" t="s">
        <v>68</v>
      </c>
      <c r="C51" s="108"/>
      <c r="D51" s="14"/>
      <c r="E51" s="14"/>
      <c r="F51" s="14"/>
      <c r="G51" s="14"/>
      <c r="H51" s="14"/>
      <c r="I51" s="1"/>
      <c r="J51" s="1"/>
      <c r="K51" s="1"/>
      <c r="L51" s="1"/>
      <c r="M51" s="1"/>
      <c r="N51" s="24" t="s">
        <v>68</v>
      </c>
      <c r="O51" s="17" t="b">
        <v>0</v>
      </c>
      <c r="P51" s="17" t="b">
        <v>0</v>
      </c>
      <c r="Q51" s="17" t="b">
        <v>0</v>
      </c>
      <c r="R51" s="17" t="b">
        <v>0</v>
      </c>
      <c r="S51" s="17" t="b">
        <v>0</v>
      </c>
      <c r="T51" s="1"/>
      <c r="U51" s="1"/>
      <c r="V51" s="1"/>
    </row>
    <row r="52" spans="2:22" ht="30" customHeight="1" thickBot="1" x14ac:dyDescent="0.25">
      <c r="B52" s="96" t="s">
        <v>64</v>
      </c>
      <c r="C52" s="108"/>
      <c r="D52" s="14"/>
      <c r="E52" s="14"/>
      <c r="F52" s="14"/>
      <c r="G52" s="14"/>
      <c r="H52" s="14"/>
      <c r="I52" s="1"/>
      <c r="J52" s="1"/>
      <c r="K52" s="1"/>
      <c r="L52" s="1"/>
      <c r="M52" s="1"/>
      <c r="N52" s="24" t="s">
        <v>64</v>
      </c>
      <c r="O52" s="17" t="b">
        <v>0</v>
      </c>
      <c r="P52" s="17" t="b">
        <v>0</v>
      </c>
      <c r="Q52" s="17" t="b">
        <v>0</v>
      </c>
      <c r="R52" s="17" t="b">
        <v>0</v>
      </c>
      <c r="S52" s="17" t="b">
        <v>0</v>
      </c>
      <c r="T52" s="1"/>
      <c r="U52" s="1"/>
      <c r="V52" s="1"/>
    </row>
    <row r="53" spans="2:22" ht="30" customHeight="1" thickBot="1" x14ac:dyDescent="0.25">
      <c r="B53" s="96" t="s">
        <v>166</v>
      </c>
      <c r="C53" s="108"/>
      <c r="D53" s="14"/>
      <c r="E53" s="14"/>
      <c r="F53" s="14"/>
      <c r="G53" s="14"/>
      <c r="H53" s="14"/>
      <c r="I53" s="1"/>
      <c r="J53" s="1"/>
      <c r="K53" s="1"/>
      <c r="L53" s="1"/>
      <c r="M53" s="1"/>
      <c r="N53" s="24" t="s">
        <v>166</v>
      </c>
      <c r="O53" s="17" t="b">
        <v>0</v>
      </c>
      <c r="P53" s="17" t="b">
        <v>0</v>
      </c>
      <c r="Q53" s="17" t="b">
        <v>0</v>
      </c>
      <c r="R53" s="17" t="b">
        <v>0</v>
      </c>
      <c r="S53" s="17" t="b">
        <v>0</v>
      </c>
      <c r="T53" s="1"/>
      <c r="U53" s="1"/>
      <c r="V53" s="1"/>
    </row>
    <row r="54" spans="2:22" ht="30" customHeight="1" thickBot="1" x14ac:dyDescent="0.25">
      <c r="B54" s="96" t="s">
        <v>69</v>
      </c>
      <c r="C54" s="108"/>
      <c r="D54" s="14"/>
      <c r="E54" s="14"/>
      <c r="F54" s="14"/>
      <c r="G54" s="14"/>
      <c r="H54" s="14"/>
      <c r="I54" s="1"/>
      <c r="J54" s="1"/>
      <c r="K54" s="1"/>
      <c r="L54" s="1"/>
      <c r="M54" s="1"/>
      <c r="N54" s="24" t="s">
        <v>69</v>
      </c>
      <c r="O54" s="17" t="b">
        <v>0</v>
      </c>
      <c r="P54" s="17" t="b">
        <v>0</v>
      </c>
      <c r="Q54" s="17" t="b">
        <v>0</v>
      </c>
      <c r="R54" s="17" t="b">
        <v>0</v>
      </c>
      <c r="S54" s="17" t="b">
        <v>0</v>
      </c>
      <c r="T54" s="1"/>
      <c r="U54" s="1"/>
      <c r="V54" s="1"/>
    </row>
    <row r="55" spans="2:22" ht="30" customHeight="1" x14ac:dyDescent="0.2"/>
    <row r="56" spans="2:22" ht="30" customHeight="1" x14ac:dyDescent="0.2"/>
    <row r="57" spans="2:22" x14ac:dyDescent="0.2"/>
    <row r="58" spans="2:22" x14ac:dyDescent="0.2"/>
    <row r="59" spans="2:22" x14ac:dyDescent="0.2"/>
    <row r="60" spans="2:22" x14ac:dyDescent="0.2"/>
    <row r="61" spans="2:22" x14ac:dyDescent="0.2"/>
    <row r="62" spans="2:22" x14ac:dyDescent="0.2"/>
    <row r="63" spans="2:22" x14ac:dyDescent="0.2"/>
    <row r="64" spans="2:22"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sheetData>
  <mergeCells count="6">
    <mergeCell ref="N6:S6"/>
    <mergeCell ref="B7:C7"/>
    <mergeCell ref="B34:C34"/>
    <mergeCell ref="B18:C18"/>
    <mergeCell ref="B44:C44"/>
    <mergeCell ref="B6:H6"/>
  </mergeCells>
  <conditionalFormatting sqref="B38:C38">
    <cfRule type="duplicateValues" dxfId="199" priority="76"/>
  </conditionalFormatting>
  <conditionalFormatting sqref="B37:C37">
    <cfRule type="duplicateValues" dxfId="198" priority="75"/>
  </conditionalFormatting>
  <conditionalFormatting sqref="B10:C11">
    <cfRule type="duplicateValues" dxfId="197" priority="74"/>
  </conditionalFormatting>
  <conditionalFormatting sqref="C41 B40">
    <cfRule type="duplicateValues" dxfId="196" priority="73"/>
  </conditionalFormatting>
  <conditionalFormatting sqref="C23 B22">
    <cfRule type="duplicateValues" dxfId="195" priority="72"/>
  </conditionalFormatting>
  <conditionalFormatting sqref="C24:C25 B23:B24">
    <cfRule type="duplicateValues" dxfId="194" priority="71"/>
  </conditionalFormatting>
  <conditionalFormatting sqref="J142:L1048576 J1:L4 K99:L141">
    <cfRule type="duplicateValues" dxfId="193" priority="77"/>
  </conditionalFormatting>
  <conditionalFormatting sqref="N38">
    <cfRule type="duplicateValues" dxfId="192" priority="70"/>
  </conditionalFormatting>
  <conditionalFormatting sqref="N37">
    <cfRule type="duplicateValues" dxfId="191" priority="69"/>
  </conditionalFormatting>
  <conditionalFormatting sqref="N10:N11">
    <cfRule type="duplicateValues" dxfId="190" priority="68"/>
  </conditionalFormatting>
  <conditionalFormatting sqref="N40">
    <cfRule type="duplicateValues" dxfId="189" priority="67"/>
  </conditionalFormatting>
  <conditionalFormatting sqref="N41 N17 N19:N21">
    <cfRule type="duplicateValues" dxfId="188" priority="66"/>
  </conditionalFormatting>
  <conditionalFormatting sqref="N22">
    <cfRule type="duplicateValues" dxfId="187" priority="65"/>
  </conditionalFormatting>
  <conditionalFormatting sqref="N23:N24">
    <cfRule type="duplicateValues" dxfId="186" priority="64"/>
  </conditionalFormatting>
  <conditionalFormatting sqref="C40 B14:C16">
    <cfRule type="duplicateValues" dxfId="185" priority="80"/>
  </conditionalFormatting>
  <conditionalFormatting sqref="N14:N16">
    <cfRule type="duplicateValues" dxfId="184" priority="81"/>
  </conditionalFormatting>
  <conditionalFormatting sqref="B41 C13 B17:C17 B19:C21">
    <cfRule type="duplicateValues" dxfId="183" priority="82"/>
  </conditionalFormatting>
  <conditionalFormatting sqref="B43:C43 B25">
    <cfRule type="duplicateValues" dxfId="182" priority="83"/>
  </conditionalFormatting>
  <conditionalFormatting sqref="N43 N25">
    <cfRule type="duplicateValues" dxfId="181" priority="84"/>
  </conditionalFormatting>
  <conditionalFormatting sqref="J142:L1048576 J1:L4 B35:C43 K35:L43 B8:C17 K5:L5 K7:L17 K19:L25 B19:C25 K55:L141">
    <cfRule type="duplicateValues" dxfId="180" priority="85"/>
  </conditionalFormatting>
  <conditionalFormatting sqref="B34:H34">
    <cfRule type="duplicateValues" dxfId="179" priority="63"/>
  </conditionalFormatting>
  <conditionalFormatting sqref="B42:C42 C22 B13">
    <cfRule type="duplicateValues" dxfId="178" priority="87"/>
  </conditionalFormatting>
  <conditionalFormatting sqref="N42 N13">
    <cfRule type="duplicateValues" dxfId="177" priority="88"/>
  </conditionalFormatting>
  <conditionalFormatting sqref="G55:G66">
    <cfRule type="duplicateValues" dxfId="176" priority="90"/>
  </conditionalFormatting>
  <conditionalFormatting sqref="H5">
    <cfRule type="duplicateValues" dxfId="175" priority="61"/>
  </conditionalFormatting>
  <conditionalFormatting sqref="S5">
    <cfRule type="duplicateValues" dxfId="174" priority="60"/>
  </conditionalFormatting>
  <conditionalFormatting sqref="R5">
    <cfRule type="duplicateValues" dxfId="173" priority="59"/>
  </conditionalFormatting>
  <conditionalFormatting sqref="B35:C36 B8:C9">
    <cfRule type="duplicateValues" dxfId="172" priority="136"/>
  </conditionalFormatting>
  <conditionalFormatting sqref="N34:N36 N8:N9">
    <cfRule type="duplicateValues" dxfId="171" priority="139"/>
  </conditionalFormatting>
  <conditionalFormatting sqref="C26">
    <cfRule type="duplicateValues" dxfId="170" priority="53"/>
  </conditionalFormatting>
  <conditionalFormatting sqref="B26">
    <cfRule type="duplicateValues" dxfId="169" priority="54"/>
  </conditionalFormatting>
  <conditionalFormatting sqref="N26">
    <cfRule type="duplicateValues" dxfId="168" priority="55"/>
  </conditionalFormatting>
  <conditionalFormatting sqref="B26:C26 K26:L26">
    <cfRule type="duplicateValues" dxfId="167" priority="56"/>
  </conditionalFormatting>
  <conditionalFormatting sqref="B26:C26">
    <cfRule type="duplicateValues" dxfId="166" priority="57"/>
  </conditionalFormatting>
  <conditionalFormatting sqref="N26">
    <cfRule type="duplicateValues" dxfId="165" priority="58"/>
  </conditionalFormatting>
  <conditionalFormatting sqref="B39:C39">
    <cfRule type="duplicateValues" dxfId="164" priority="222"/>
  </conditionalFormatting>
  <conditionalFormatting sqref="N39">
    <cfRule type="duplicateValues" dxfId="163" priority="223"/>
  </conditionalFormatting>
  <conditionalFormatting sqref="B55:F1048576 B1:F3 B5:F5 D4:F4 B7:H17 B20:C25 B19:H19 D20:H33 B35:H43">
    <cfRule type="duplicateValues" dxfId="162" priority="224"/>
  </conditionalFormatting>
  <conditionalFormatting sqref="N34:N43 N8:N17 N19:N25">
    <cfRule type="duplicateValues" dxfId="161" priority="231"/>
  </conditionalFormatting>
  <conditionalFormatting sqref="K6:L6">
    <cfRule type="duplicateValues" dxfId="160" priority="51"/>
  </conditionalFormatting>
  <conditionalFormatting sqref="B6">
    <cfRule type="duplicateValues" dxfId="159" priority="52"/>
  </conditionalFormatting>
  <conditionalFormatting sqref="K18:L18">
    <cfRule type="duplicateValues" dxfId="158" priority="49"/>
  </conditionalFormatting>
  <conditionalFormatting sqref="B18:H18">
    <cfRule type="duplicateValues" dxfId="157" priority="50"/>
  </conditionalFormatting>
  <conditionalFormatting sqref="C31 B30">
    <cfRule type="duplicateValues" dxfId="156" priority="41"/>
  </conditionalFormatting>
  <conditionalFormatting sqref="C32:C33 B31:B32">
    <cfRule type="duplicateValues" dxfId="155" priority="40"/>
  </conditionalFormatting>
  <conditionalFormatting sqref="N27:N29">
    <cfRule type="duplicateValues" dxfId="154" priority="39"/>
  </conditionalFormatting>
  <conditionalFormatting sqref="N30">
    <cfRule type="duplicateValues" dxfId="153" priority="38"/>
  </conditionalFormatting>
  <conditionalFormatting sqref="N31:N32">
    <cfRule type="duplicateValues" dxfId="152" priority="37"/>
  </conditionalFormatting>
  <conditionalFormatting sqref="B27:C29">
    <cfRule type="duplicateValues" dxfId="151" priority="42"/>
  </conditionalFormatting>
  <conditionalFormatting sqref="B33">
    <cfRule type="duplicateValues" dxfId="150" priority="43"/>
  </conditionalFormatting>
  <conditionalFormatting sqref="N33">
    <cfRule type="duplicateValues" dxfId="149" priority="44"/>
  </conditionalFormatting>
  <conditionalFormatting sqref="K27:L33 B27:C33">
    <cfRule type="duplicateValues" dxfId="148" priority="45"/>
  </conditionalFormatting>
  <conditionalFormatting sqref="C30">
    <cfRule type="duplicateValues" dxfId="147" priority="46"/>
  </conditionalFormatting>
  <conditionalFormatting sqref="B27:C33">
    <cfRule type="duplicateValues" dxfId="146" priority="47"/>
  </conditionalFormatting>
  <conditionalFormatting sqref="N27:N33">
    <cfRule type="duplicateValues" dxfId="145" priority="48"/>
  </conditionalFormatting>
  <conditionalFormatting sqref="B44:H44">
    <cfRule type="duplicateValues" dxfId="144" priority="28"/>
  </conditionalFormatting>
  <conditionalFormatting sqref="N44">
    <cfRule type="duplicateValues" dxfId="143" priority="29"/>
  </conditionalFormatting>
  <conditionalFormatting sqref="N44">
    <cfRule type="duplicateValues" dxfId="142" priority="30"/>
  </conditionalFormatting>
  <conditionalFormatting sqref="B48:C48">
    <cfRule type="duplicateValues" dxfId="141" priority="14"/>
  </conditionalFormatting>
  <conditionalFormatting sqref="B47:C47">
    <cfRule type="duplicateValues" dxfId="140" priority="13"/>
  </conditionalFormatting>
  <conditionalFormatting sqref="C51 B50">
    <cfRule type="duplicateValues" dxfId="139" priority="12"/>
  </conditionalFormatting>
  <conditionalFormatting sqref="N48">
    <cfRule type="duplicateValues" dxfId="138" priority="11"/>
  </conditionalFormatting>
  <conditionalFormatting sqref="N47">
    <cfRule type="duplicateValues" dxfId="137" priority="10"/>
  </conditionalFormatting>
  <conditionalFormatting sqref="N50">
    <cfRule type="duplicateValues" dxfId="136" priority="9"/>
  </conditionalFormatting>
  <conditionalFormatting sqref="N51">
    <cfRule type="duplicateValues" dxfId="135" priority="8"/>
  </conditionalFormatting>
  <conditionalFormatting sqref="C50">
    <cfRule type="duplicateValues" dxfId="134" priority="15"/>
  </conditionalFormatting>
  <conditionalFormatting sqref="B51">
    <cfRule type="duplicateValues" dxfId="133" priority="16"/>
  </conditionalFormatting>
  <conditionalFormatting sqref="B53:C53">
    <cfRule type="duplicateValues" dxfId="132" priority="17"/>
  </conditionalFormatting>
  <conditionalFormatting sqref="N53">
    <cfRule type="duplicateValues" dxfId="131" priority="18"/>
  </conditionalFormatting>
  <conditionalFormatting sqref="B45:C53 K45:L53">
    <cfRule type="duplicateValues" dxfId="130" priority="19"/>
  </conditionalFormatting>
  <conditionalFormatting sqref="B52:C52">
    <cfRule type="duplicateValues" dxfId="129" priority="20"/>
  </conditionalFormatting>
  <conditionalFormatting sqref="N52">
    <cfRule type="duplicateValues" dxfId="128" priority="21"/>
  </conditionalFormatting>
  <conditionalFormatting sqref="B45:C46">
    <cfRule type="duplicateValues" dxfId="127" priority="22"/>
  </conditionalFormatting>
  <conditionalFormatting sqref="N45:N46">
    <cfRule type="duplicateValues" dxfId="126" priority="23"/>
  </conditionalFormatting>
  <conditionalFormatting sqref="B49:C49">
    <cfRule type="duplicateValues" dxfId="125" priority="24"/>
  </conditionalFormatting>
  <conditionalFormatting sqref="N49">
    <cfRule type="duplicateValues" dxfId="124" priority="25"/>
  </conditionalFormatting>
  <conditionalFormatting sqref="B45:C53">
    <cfRule type="duplicateValues" dxfId="123" priority="26"/>
  </conditionalFormatting>
  <conditionalFormatting sqref="N45:N53">
    <cfRule type="duplicateValues" dxfId="122" priority="27"/>
  </conditionalFormatting>
  <conditionalFormatting sqref="B54:C54">
    <cfRule type="duplicateValues" dxfId="121" priority="3"/>
  </conditionalFormatting>
  <conditionalFormatting sqref="N54">
    <cfRule type="duplicateValues" dxfId="120" priority="4"/>
  </conditionalFormatting>
  <conditionalFormatting sqref="B54:C54 K54:L54">
    <cfRule type="duplicateValues" dxfId="119" priority="5"/>
  </conditionalFormatting>
  <conditionalFormatting sqref="B54:C54">
    <cfRule type="duplicateValues" dxfId="118" priority="6"/>
  </conditionalFormatting>
  <conditionalFormatting sqref="N54">
    <cfRule type="duplicateValues" dxfId="117" priority="7"/>
  </conditionalFormatting>
  <conditionalFormatting sqref="D45:H54">
    <cfRule type="duplicateValues" dxfId="116" priority="2"/>
  </conditionalFormatting>
  <conditionalFormatting sqref="G5">
    <cfRule type="duplicateValues" dxfId="115" priority="1"/>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601" r:id="rId3" name="Check Box EU1_1">
              <controlPr defaultSize="0" autoFill="0" autoLine="0" autoPict="0" macro="[0]!SelectAll_ClickEU1_1">
                <anchor moveWithCells="1">
                  <from>
                    <xdr:col>3</xdr:col>
                    <xdr:colOff>114300</xdr:colOff>
                    <xdr:row>6</xdr:row>
                    <xdr:rowOff>85725</xdr:rowOff>
                  </from>
                  <to>
                    <xdr:col>4</xdr:col>
                    <xdr:colOff>28575</xdr:colOff>
                    <xdr:row>6</xdr:row>
                    <xdr:rowOff>314325</xdr:rowOff>
                  </to>
                </anchor>
              </controlPr>
            </control>
          </mc:Choice>
        </mc:AlternateContent>
        <mc:AlternateContent xmlns:mc="http://schemas.openxmlformats.org/markup-compatibility/2006">
          <mc:Choice Requires="x14">
            <control shapeId="25602" r:id="rId4" name="Check Box EU1_2">
              <controlPr defaultSize="0" autoFill="0" autoLine="0" autoPict="0" macro="[0]!SelectAll_ClickEU1_2">
                <anchor moveWithCells="1">
                  <from>
                    <xdr:col>3</xdr:col>
                    <xdr:colOff>114300</xdr:colOff>
                    <xdr:row>17</xdr:row>
                    <xdr:rowOff>85725</xdr:rowOff>
                  </from>
                  <to>
                    <xdr:col>4</xdr:col>
                    <xdr:colOff>28575</xdr:colOff>
                    <xdr:row>17</xdr:row>
                    <xdr:rowOff>314325</xdr:rowOff>
                  </to>
                </anchor>
              </controlPr>
            </control>
          </mc:Choice>
        </mc:AlternateContent>
        <mc:AlternateContent xmlns:mc="http://schemas.openxmlformats.org/markup-compatibility/2006">
          <mc:Choice Requires="x14">
            <control shapeId="25603" r:id="rId5" name="Check Box EU1_3">
              <controlPr defaultSize="0" autoFill="0" autoLine="0" autoPict="0" macro="[0]!SelectAll_ClickEU1_3">
                <anchor moveWithCells="1">
                  <from>
                    <xdr:col>3</xdr:col>
                    <xdr:colOff>114300</xdr:colOff>
                    <xdr:row>33</xdr:row>
                    <xdr:rowOff>85725</xdr:rowOff>
                  </from>
                  <to>
                    <xdr:col>4</xdr:col>
                    <xdr:colOff>28575</xdr:colOff>
                    <xdr:row>33</xdr:row>
                    <xdr:rowOff>314325</xdr:rowOff>
                  </to>
                </anchor>
              </controlPr>
            </control>
          </mc:Choice>
        </mc:AlternateContent>
        <mc:AlternateContent xmlns:mc="http://schemas.openxmlformats.org/markup-compatibility/2006">
          <mc:Choice Requires="x14">
            <control shapeId="25604" r:id="rId6" name="Check Box EU1_4">
              <controlPr defaultSize="0" autoFill="0" autoLine="0" autoPict="0" macro="[0]!SelectAll_ClickEU1_4">
                <anchor moveWithCells="1">
                  <from>
                    <xdr:col>3</xdr:col>
                    <xdr:colOff>114300</xdr:colOff>
                    <xdr:row>43</xdr:row>
                    <xdr:rowOff>85725</xdr:rowOff>
                  </from>
                  <to>
                    <xdr:col>4</xdr:col>
                    <xdr:colOff>28575</xdr:colOff>
                    <xdr:row>43</xdr:row>
                    <xdr:rowOff>314325</xdr:rowOff>
                  </to>
                </anchor>
              </controlPr>
            </control>
          </mc:Choice>
        </mc:AlternateContent>
        <mc:AlternateContent xmlns:mc="http://schemas.openxmlformats.org/markup-compatibility/2006">
          <mc:Choice Requires="x14">
            <control shapeId="25605" r:id="rId7" name="Check Box EU2_4">
              <controlPr defaultSize="0" autoFill="0" autoLine="0" autoPict="0" macro="[0]!SelectAll_ClickEU2_4">
                <anchor moveWithCells="1">
                  <from>
                    <xdr:col>4</xdr:col>
                    <xdr:colOff>114300</xdr:colOff>
                    <xdr:row>43</xdr:row>
                    <xdr:rowOff>85725</xdr:rowOff>
                  </from>
                  <to>
                    <xdr:col>5</xdr:col>
                    <xdr:colOff>28575</xdr:colOff>
                    <xdr:row>43</xdr:row>
                    <xdr:rowOff>314325</xdr:rowOff>
                  </to>
                </anchor>
              </controlPr>
            </control>
          </mc:Choice>
        </mc:AlternateContent>
        <mc:AlternateContent xmlns:mc="http://schemas.openxmlformats.org/markup-compatibility/2006">
          <mc:Choice Requires="x14">
            <control shapeId="25606" r:id="rId8" name="Check Box EU3_4">
              <controlPr defaultSize="0" autoFill="0" autoLine="0" autoPict="0" macro="[0]!SelectAll_ClickEU3_4">
                <anchor moveWithCells="1">
                  <from>
                    <xdr:col>5</xdr:col>
                    <xdr:colOff>114300</xdr:colOff>
                    <xdr:row>43</xdr:row>
                    <xdr:rowOff>85725</xdr:rowOff>
                  </from>
                  <to>
                    <xdr:col>6</xdr:col>
                    <xdr:colOff>28575</xdr:colOff>
                    <xdr:row>43</xdr:row>
                    <xdr:rowOff>314325</xdr:rowOff>
                  </to>
                </anchor>
              </controlPr>
            </control>
          </mc:Choice>
        </mc:AlternateContent>
        <mc:AlternateContent xmlns:mc="http://schemas.openxmlformats.org/markup-compatibility/2006">
          <mc:Choice Requires="x14">
            <control shapeId="25607" r:id="rId9" name="Check Box EU4_4">
              <controlPr defaultSize="0" autoFill="0" autoLine="0" autoPict="0" macro="[0]!SelectAll_ClickEU4_4">
                <anchor moveWithCells="1">
                  <from>
                    <xdr:col>6</xdr:col>
                    <xdr:colOff>114300</xdr:colOff>
                    <xdr:row>43</xdr:row>
                    <xdr:rowOff>85725</xdr:rowOff>
                  </from>
                  <to>
                    <xdr:col>7</xdr:col>
                    <xdr:colOff>28575</xdr:colOff>
                    <xdr:row>43</xdr:row>
                    <xdr:rowOff>314325</xdr:rowOff>
                  </to>
                </anchor>
              </controlPr>
            </control>
          </mc:Choice>
        </mc:AlternateContent>
        <mc:AlternateContent xmlns:mc="http://schemas.openxmlformats.org/markup-compatibility/2006">
          <mc:Choice Requires="x14">
            <control shapeId="25608" r:id="rId10" name="Check Box EU5_4">
              <controlPr defaultSize="0" autoFill="0" autoLine="0" autoPict="0" macro="[0]!SelectAll_ClickEU5_4">
                <anchor moveWithCells="1">
                  <from>
                    <xdr:col>7</xdr:col>
                    <xdr:colOff>114300</xdr:colOff>
                    <xdr:row>43</xdr:row>
                    <xdr:rowOff>85725</xdr:rowOff>
                  </from>
                  <to>
                    <xdr:col>8</xdr:col>
                    <xdr:colOff>28575</xdr:colOff>
                    <xdr:row>43</xdr:row>
                    <xdr:rowOff>314325</xdr:rowOff>
                  </to>
                </anchor>
              </controlPr>
            </control>
          </mc:Choice>
        </mc:AlternateContent>
        <mc:AlternateContent xmlns:mc="http://schemas.openxmlformats.org/markup-compatibility/2006">
          <mc:Choice Requires="x14">
            <control shapeId="25609" r:id="rId11" name="Check Box EU2_3">
              <controlPr defaultSize="0" autoFill="0" autoLine="0" autoPict="0" macro="[0]!SelectAll_ClickEU2_3">
                <anchor moveWithCells="1">
                  <from>
                    <xdr:col>4</xdr:col>
                    <xdr:colOff>114300</xdr:colOff>
                    <xdr:row>33</xdr:row>
                    <xdr:rowOff>85725</xdr:rowOff>
                  </from>
                  <to>
                    <xdr:col>5</xdr:col>
                    <xdr:colOff>28575</xdr:colOff>
                    <xdr:row>33</xdr:row>
                    <xdr:rowOff>314325</xdr:rowOff>
                  </to>
                </anchor>
              </controlPr>
            </control>
          </mc:Choice>
        </mc:AlternateContent>
        <mc:AlternateContent xmlns:mc="http://schemas.openxmlformats.org/markup-compatibility/2006">
          <mc:Choice Requires="x14">
            <control shapeId="25610" r:id="rId12" name="Check Box EU3_3">
              <controlPr defaultSize="0" autoFill="0" autoLine="0" autoPict="0" macro="[0]!SelectAll_ClickEU3_3">
                <anchor moveWithCells="1">
                  <from>
                    <xdr:col>5</xdr:col>
                    <xdr:colOff>114300</xdr:colOff>
                    <xdr:row>33</xdr:row>
                    <xdr:rowOff>85725</xdr:rowOff>
                  </from>
                  <to>
                    <xdr:col>6</xdr:col>
                    <xdr:colOff>28575</xdr:colOff>
                    <xdr:row>33</xdr:row>
                    <xdr:rowOff>314325</xdr:rowOff>
                  </to>
                </anchor>
              </controlPr>
            </control>
          </mc:Choice>
        </mc:AlternateContent>
        <mc:AlternateContent xmlns:mc="http://schemas.openxmlformats.org/markup-compatibility/2006">
          <mc:Choice Requires="x14">
            <control shapeId="25611" r:id="rId13" name="Check Box EU4_3">
              <controlPr defaultSize="0" autoFill="0" autoLine="0" autoPict="0" macro="[0]!SelectAll_ClickEU4_3">
                <anchor moveWithCells="1">
                  <from>
                    <xdr:col>6</xdr:col>
                    <xdr:colOff>114300</xdr:colOff>
                    <xdr:row>33</xdr:row>
                    <xdr:rowOff>85725</xdr:rowOff>
                  </from>
                  <to>
                    <xdr:col>7</xdr:col>
                    <xdr:colOff>28575</xdr:colOff>
                    <xdr:row>33</xdr:row>
                    <xdr:rowOff>314325</xdr:rowOff>
                  </to>
                </anchor>
              </controlPr>
            </control>
          </mc:Choice>
        </mc:AlternateContent>
        <mc:AlternateContent xmlns:mc="http://schemas.openxmlformats.org/markup-compatibility/2006">
          <mc:Choice Requires="x14">
            <control shapeId="25612" r:id="rId14" name="Check Box Eu5_3">
              <controlPr defaultSize="0" autoFill="0" autoLine="0" autoPict="0" macro="[0]!SelectAll_ClickEU5_3">
                <anchor moveWithCells="1">
                  <from>
                    <xdr:col>7</xdr:col>
                    <xdr:colOff>114300</xdr:colOff>
                    <xdr:row>33</xdr:row>
                    <xdr:rowOff>85725</xdr:rowOff>
                  </from>
                  <to>
                    <xdr:col>8</xdr:col>
                    <xdr:colOff>28575</xdr:colOff>
                    <xdr:row>33</xdr:row>
                    <xdr:rowOff>314325</xdr:rowOff>
                  </to>
                </anchor>
              </controlPr>
            </control>
          </mc:Choice>
        </mc:AlternateContent>
        <mc:AlternateContent xmlns:mc="http://schemas.openxmlformats.org/markup-compatibility/2006">
          <mc:Choice Requires="x14">
            <control shapeId="25613" r:id="rId15" name="Check Box EU2_2">
              <controlPr defaultSize="0" autoFill="0" autoLine="0" autoPict="0" macro="[0]!SelectAll_ClickEU2_2">
                <anchor moveWithCells="1">
                  <from>
                    <xdr:col>4</xdr:col>
                    <xdr:colOff>114300</xdr:colOff>
                    <xdr:row>17</xdr:row>
                    <xdr:rowOff>85725</xdr:rowOff>
                  </from>
                  <to>
                    <xdr:col>5</xdr:col>
                    <xdr:colOff>28575</xdr:colOff>
                    <xdr:row>17</xdr:row>
                    <xdr:rowOff>314325</xdr:rowOff>
                  </to>
                </anchor>
              </controlPr>
            </control>
          </mc:Choice>
        </mc:AlternateContent>
        <mc:AlternateContent xmlns:mc="http://schemas.openxmlformats.org/markup-compatibility/2006">
          <mc:Choice Requires="x14">
            <control shapeId="25614" r:id="rId16" name="Check Box EU3_2">
              <controlPr defaultSize="0" autoFill="0" autoLine="0" autoPict="0" macro="[0]!SelectAll_ClickEU3_2">
                <anchor moveWithCells="1">
                  <from>
                    <xdr:col>5</xdr:col>
                    <xdr:colOff>152400</xdr:colOff>
                    <xdr:row>17</xdr:row>
                    <xdr:rowOff>85725</xdr:rowOff>
                  </from>
                  <to>
                    <xdr:col>6</xdr:col>
                    <xdr:colOff>66675</xdr:colOff>
                    <xdr:row>17</xdr:row>
                    <xdr:rowOff>314325</xdr:rowOff>
                  </to>
                </anchor>
              </controlPr>
            </control>
          </mc:Choice>
        </mc:AlternateContent>
        <mc:AlternateContent xmlns:mc="http://schemas.openxmlformats.org/markup-compatibility/2006">
          <mc:Choice Requires="x14">
            <control shapeId="25615" r:id="rId17" name="Check Box EU4_2">
              <controlPr defaultSize="0" autoFill="0" autoLine="0" autoPict="0" macro="[0]!SelectAll_ClickEU4_2">
                <anchor moveWithCells="1">
                  <from>
                    <xdr:col>6</xdr:col>
                    <xdr:colOff>114300</xdr:colOff>
                    <xdr:row>17</xdr:row>
                    <xdr:rowOff>85725</xdr:rowOff>
                  </from>
                  <to>
                    <xdr:col>7</xdr:col>
                    <xdr:colOff>28575</xdr:colOff>
                    <xdr:row>17</xdr:row>
                    <xdr:rowOff>314325</xdr:rowOff>
                  </to>
                </anchor>
              </controlPr>
            </control>
          </mc:Choice>
        </mc:AlternateContent>
        <mc:AlternateContent xmlns:mc="http://schemas.openxmlformats.org/markup-compatibility/2006">
          <mc:Choice Requires="x14">
            <control shapeId="25616" r:id="rId18" name="Check Box EU5_2">
              <controlPr defaultSize="0" autoFill="0" autoLine="0" autoPict="0" macro="[0]!SelectAll_ClickEU5_2">
                <anchor moveWithCells="1">
                  <from>
                    <xdr:col>7</xdr:col>
                    <xdr:colOff>114300</xdr:colOff>
                    <xdr:row>17</xdr:row>
                    <xdr:rowOff>85725</xdr:rowOff>
                  </from>
                  <to>
                    <xdr:col>8</xdr:col>
                    <xdr:colOff>28575</xdr:colOff>
                    <xdr:row>17</xdr:row>
                    <xdr:rowOff>314325</xdr:rowOff>
                  </to>
                </anchor>
              </controlPr>
            </control>
          </mc:Choice>
        </mc:AlternateContent>
        <mc:AlternateContent xmlns:mc="http://schemas.openxmlformats.org/markup-compatibility/2006">
          <mc:Choice Requires="x14">
            <control shapeId="25617" r:id="rId19" name="Check Box EU2_1">
              <controlPr defaultSize="0" autoFill="0" autoLine="0" autoPict="0" macro="[0]!SelectAll_ClickEU2_1">
                <anchor moveWithCells="1">
                  <from>
                    <xdr:col>4</xdr:col>
                    <xdr:colOff>114300</xdr:colOff>
                    <xdr:row>6</xdr:row>
                    <xdr:rowOff>85725</xdr:rowOff>
                  </from>
                  <to>
                    <xdr:col>5</xdr:col>
                    <xdr:colOff>28575</xdr:colOff>
                    <xdr:row>6</xdr:row>
                    <xdr:rowOff>314325</xdr:rowOff>
                  </to>
                </anchor>
              </controlPr>
            </control>
          </mc:Choice>
        </mc:AlternateContent>
        <mc:AlternateContent xmlns:mc="http://schemas.openxmlformats.org/markup-compatibility/2006">
          <mc:Choice Requires="x14">
            <control shapeId="25618" r:id="rId20" name="Check Box EU3_1">
              <controlPr defaultSize="0" autoFill="0" autoLine="0" autoPict="0" macro="[0]!SelectAll_ClickEU3_1">
                <anchor moveWithCells="1">
                  <from>
                    <xdr:col>5</xdr:col>
                    <xdr:colOff>114300</xdr:colOff>
                    <xdr:row>6</xdr:row>
                    <xdr:rowOff>85725</xdr:rowOff>
                  </from>
                  <to>
                    <xdr:col>6</xdr:col>
                    <xdr:colOff>28575</xdr:colOff>
                    <xdr:row>6</xdr:row>
                    <xdr:rowOff>314325</xdr:rowOff>
                  </to>
                </anchor>
              </controlPr>
            </control>
          </mc:Choice>
        </mc:AlternateContent>
        <mc:AlternateContent xmlns:mc="http://schemas.openxmlformats.org/markup-compatibility/2006">
          <mc:Choice Requires="x14">
            <control shapeId="25619" r:id="rId21" name="Check Box EU4_1">
              <controlPr defaultSize="0" autoFill="0" autoLine="0" autoPict="0" macro="[0]!SelectAll_ClickEU4_1">
                <anchor moveWithCells="1">
                  <from>
                    <xdr:col>6</xdr:col>
                    <xdr:colOff>114300</xdr:colOff>
                    <xdr:row>6</xdr:row>
                    <xdr:rowOff>85725</xdr:rowOff>
                  </from>
                  <to>
                    <xdr:col>7</xdr:col>
                    <xdr:colOff>28575</xdr:colOff>
                    <xdr:row>6</xdr:row>
                    <xdr:rowOff>314325</xdr:rowOff>
                  </to>
                </anchor>
              </controlPr>
            </control>
          </mc:Choice>
        </mc:AlternateContent>
        <mc:AlternateContent xmlns:mc="http://schemas.openxmlformats.org/markup-compatibility/2006">
          <mc:Choice Requires="x14">
            <control shapeId="25620" r:id="rId22" name="Check Box EU5_1">
              <controlPr defaultSize="0" autoFill="0" autoLine="0" autoPict="0" macro="[0]!SelectAll_ClickEU5_1">
                <anchor moveWithCells="1">
                  <from>
                    <xdr:col>7</xdr:col>
                    <xdr:colOff>114300</xdr:colOff>
                    <xdr:row>6</xdr:row>
                    <xdr:rowOff>85725</xdr:rowOff>
                  </from>
                  <to>
                    <xdr:col>8</xdr:col>
                    <xdr:colOff>28575</xdr:colOff>
                    <xdr:row>6</xdr:row>
                    <xdr:rowOff>314325</xdr:rowOff>
                  </to>
                </anchor>
              </controlPr>
            </control>
          </mc:Choice>
        </mc:AlternateContent>
        <mc:AlternateContent xmlns:mc="http://schemas.openxmlformats.org/markup-compatibility/2006">
          <mc:Choice Requires="x14">
            <control shapeId="25621" r:id="rId23" name="Check Box 21">
              <controlPr defaultSize="0" autoFill="0" autoLine="0" autoPict="0" macro="[0]!Mixed_StateEU1_1">
                <anchor moveWithCells="1">
                  <from>
                    <xdr:col>3</xdr:col>
                    <xdr:colOff>371475</xdr:colOff>
                    <xdr:row>7</xdr:row>
                    <xdr:rowOff>9525</xdr:rowOff>
                  </from>
                  <to>
                    <xdr:col>3</xdr:col>
                    <xdr:colOff>685800</xdr:colOff>
                    <xdr:row>7</xdr:row>
                    <xdr:rowOff>371475</xdr:rowOff>
                  </to>
                </anchor>
              </controlPr>
            </control>
          </mc:Choice>
        </mc:AlternateContent>
        <mc:AlternateContent xmlns:mc="http://schemas.openxmlformats.org/markup-compatibility/2006">
          <mc:Choice Requires="x14">
            <control shapeId="25622" r:id="rId24" name="Check Box 22">
              <controlPr defaultSize="0" autoFill="0" autoLine="0" autoPict="0" macro="[0]!Mixed_StateEU1_1">
                <anchor moveWithCells="1">
                  <from>
                    <xdr:col>3</xdr:col>
                    <xdr:colOff>371475</xdr:colOff>
                    <xdr:row>8</xdr:row>
                    <xdr:rowOff>9525</xdr:rowOff>
                  </from>
                  <to>
                    <xdr:col>3</xdr:col>
                    <xdr:colOff>685800</xdr:colOff>
                    <xdr:row>8</xdr:row>
                    <xdr:rowOff>371475</xdr:rowOff>
                  </to>
                </anchor>
              </controlPr>
            </control>
          </mc:Choice>
        </mc:AlternateContent>
        <mc:AlternateContent xmlns:mc="http://schemas.openxmlformats.org/markup-compatibility/2006">
          <mc:Choice Requires="x14">
            <control shapeId="25623" r:id="rId25" name="Check Box 23">
              <controlPr defaultSize="0" autoFill="0" autoLine="0" autoPict="0" macro="[0]!Mixed_StateEU1_1">
                <anchor moveWithCells="1">
                  <from>
                    <xdr:col>3</xdr:col>
                    <xdr:colOff>371475</xdr:colOff>
                    <xdr:row>9</xdr:row>
                    <xdr:rowOff>9525</xdr:rowOff>
                  </from>
                  <to>
                    <xdr:col>3</xdr:col>
                    <xdr:colOff>685800</xdr:colOff>
                    <xdr:row>9</xdr:row>
                    <xdr:rowOff>371475</xdr:rowOff>
                  </to>
                </anchor>
              </controlPr>
            </control>
          </mc:Choice>
        </mc:AlternateContent>
        <mc:AlternateContent xmlns:mc="http://schemas.openxmlformats.org/markup-compatibility/2006">
          <mc:Choice Requires="x14">
            <control shapeId="25624" r:id="rId26" name="Check Box 24">
              <controlPr defaultSize="0" autoFill="0" autoLine="0" autoPict="0" macro="[0]!Mixed_StateEU1_1">
                <anchor moveWithCells="1">
                  <from>
                    <xdr:col>3</xdr:col>
                    <xdr:colOff>371475</xdr:colOff>
                    <xdr:row>10</xdr:row>
                    <xdr:rowOff>9525</xdr:rowOff>
                  </from>
                  <to>
                    <xdr:col>3</xdr:col>
                    <xdr:colOff>685800</xdr:colOff>
                    <xdr:row>10</xdr:row>
                    <xdr:rowOff>371475</xdr:rowOff>
                  </to>
                </anchor>
              </controlPr>
            </control>
          </mc:Choice>
        </mc:AlternateContent>
        <mc:AlternateContent xmlns:mc="http://schemas.openxmlformats.org/markup-compatibility/2006">
          <mc:Choice Requires="x14">
            <control shapeId="25625" r:id="rId27" name="Check Box 25">
              <controlPr defaultSize="0" autoFill="0" autoLine="0" autoPict="0" macro="[0]!Mixed_StateEU1_1">
                <anchor moveWithCells="1">
                  <from>
                    <xdr:col>3</xdr:col>
                    <xdr:colOff>371475</xdr:colOff>
                    <xdr:row>11</xdr:row>
                    <xdr:rowOff>9525</xdr:rowOff>
                  </from>
                  <to>
                    <xdr:col>3</xdr:col>
                    <xdr:colOff>685800</xdr:colOff>
                    <xdr:row>11</xdr:row>
                    <xdr:rowOff>371475</xdr:rowOff>
                  </to>
                </anchor>
              </controlPr>
            </control>
          </mc:Choice>
        </mc:AlternateContent>
        <mc:AlternateContent xmlns:mc="http://schemas.openxmlformats.org/markup-compatibility/2006">
          <mc:Choice Requires="x14">
            <control shapeId="25626" r:id="rId28" name="Check Box 26">
              <controlPr defaultSize="0" autoFill="0" autoLine="0" autoPict="0" macro="[0]!Mixed_StateEU1_1">
                <anchor moveWithCells="1">
                  <from>
                    <xdr:col>3</xdr:col>
                    <xdr:colOff>371475</xdr:colOff>
                    <xdr:row>12</xdr:row>
                    <xdr:rowOff>9525</xdr:rowOff>
                  </from>
                  <to>
                    <xdr:col>3</xdr:col>
                    <xdr:colOff>685800</xdr:colOff>
                    <xdr:row>12</xdr:row>
                    <xdr:rowOff>371475</xdr:rowOff>
                  </to>
                </anchor>
              </controlPr>
            </control>
          </mc:Choice>
        </mc:AlternateContent>
        <mc:AlternateContent xmlns:mc="http://schemas.openxmlformats.org/markup-compatibility/2006">
          <mc:Choice Requires="x14">
            <control shapeId="25627" r:id="rId29" name="Check Box 27">
              <controlPr defaultSize="0" autoFill="0" autoLine="0" autoPict="0" macro="[0]!Mixed_StateEU1_1">
                <anchor moveWithCells="1">
                  <from>
                    <xdr:col>3</xdr:col>
                    <xdr:colOff>371475</xdr:colOff>
                    <xdr:row>13</xdr:row>
                    <xdr:rowOff>9525</xdr:rowOff>
                  </from>
                  <to>
                    <xdr:col>3</xdr:col>
                    <xdr:colOff>685800</xdr:colOff>
                    <xdr:row>13</xdr:row>
                    <xdr:rowOff>371475</xdr:rowOff>
                  </to>
                </anchor>
              </controlPr>
            </control>
          </mc:Choice>
        </mc:AlternateContent>
        <mc:AlternateContent xmlns:mc="http://schemas.openxmlformats.org/markup-compatibility/2006">
          <mc:Choice Requires="x14">
            <control shapeId="25628" r:id="rId30" name="Check Box 28">
              <controlPr defaultSize="0" autoFill="0" autoLine="0" autoPict="0" macro="[0]!Mixed_StateEU1_1">
                <anchor moveWithCells="1">
                  <from>
                    <xdr:col>3</xdr:col>
                    <xdr:colOff>371475</xdr:colOff>
                    <xdr:row>14</xdr:row>
                    <xdr:rowOff>9525</xdr:rowOff>
                  </from>
                  <to>
                    <xdr:col>3</xdr:col>
                    <xdr:colOff>685800</xdr:colOff>
                    <xdr:row>14</xdr:row>
                    <xdr:rowOff>371475</xdr:rowOff>
                  </to>
                </anchor>
              </controlPr>
            </control>
          </mc:Choice>
        </mc:AlternateContent>
        <mc:AlternateContent xmlns:mc="http://schemas.openxmlformats.org/markup-compatibility/2006">
          <mc:Choice Requires="x14">
            <control shapeId="25629" r:id="rId31" name="Check Box 29">
              <controlPr defaultSize="0" autoFill="0" autoLine="0" autoPict="0" macro="[0]!Mixed_StateEU1_1">
                <anchor moveWithCells="1">
                  <from>
                    <xdr:col>3</xdr:col>
                    <xdr:colOff>371475</xdr:colOff>
                    <xdr:row>15</xdr:row>
                    <xdr:rowOff>9525</xdr:rowOff>
                  </from>
                  <to>
                    <xdr:col>3</xdr:col>
                    <xdr:colOff>685800</xdr:colOff>
                    <xdr:row>15</xdr:row>
                    <xdr:rowOff>371475</xdr:rowOff>
                  </to>
                </anchor>
              </controlPr>
            </control>
          </mc:Choice>
        </mc:AlternateContent>
        <mc:AlternateContent xmlns:mc="http://schemas.openxmlformats.org/markup-compatibility/2006">
          <mc:Choice Requires="x14">
            <control shapeId="25630" r:id="rId32" name="Check Box 30">
              <controlPr defaultSize="0" autoFill="0" autoLine="0" autoPict="0" macro="[0]!Mixed_StateEU1_1">
                <anchor moveWithCells="1">
                  <from>
                    <xdr:col>3</xdr:col>
                    <xdr:colOff>371475</xdr:colOff>
                    <xdr:row>16</xdr:row>
                    <xdr:rowOff>9525</xdr:rowOff>
                  </from>
                  <to>
                    <xdr:col>3</xdr:col>
                    <xdr:colOff>685800</xdr:colOff>
                    <xdr:row>16</xdr:row>
                    <xdr:rowOff>371475</xdr:rowOff>
                  </to>
                </anchor>
              </controlPr>
            </control>
          </mc:Choice>
        </mc:AlternateContent>
        <mc:AlternateContent xmlns:mc="http://schemas.openxmlformats.org/markup-compatibility/2006">
          <mc:Choice Requires="x14">
            <control shapeId="25631" r:id="rId33" name="Check Box 31">
              <controlPr defaultSize="0" autoFill="0" autoLine="0" autoPict="0" macro="[0]!Mixed_StateEU2_1">
                <anchor moveWithCells="1">
                  <from>
                    <xdr:col>4</xdr:col>
                    <xdr:colOff>371475</xdr:colOff>
                    <xdr:row>7</xdr:row>
                    <xdr:rowOff>9525</xdr:rowOff>
                  </from>
                  <to>
                    <xdr:col>4</xdr:col>
                    <xdr:colOff>685800</xdr:colOff>
                    <xdr:row>7</xdr:row>
                    <xdr:rowOff>371475</xdr:rowOff>
                  </to>
                </anchor>
              </controlPr>
            </control>
          </mc:Choice>
        </mc:AlternateContent>
        <mc:AlternateContent xmlns:mc="http://schemas.openxmlformats.org/markup-compatibility/2006">
          <mc:Choice Requires="x14">
            <control shapeId="25632" r:id="rId34" name="Check Box 32">
              <controlPr defaultSize="0" autoFill="0" autoLine="0" autoPict="0" macro="[0]!Mixed_StateEU2_1">
                <anchor moveWithCells="1">
                  <from>
                    <xdr:col>4</xdr:col>
                    <xdr:colOff>371475</xdr:colOff>
                    <xdr:row>8</xdr:row>
                    <xdr:rowOff>9525</xdr:rowOff>
                  </from>
                  <to>
                    <xdr:col>4</xdr:col>
                    <xdr:colOff>685800</xdr:colOff>
                    <xdr:row>8</xdr:row>
                    <xdr:rowOff>371475</xdr:rowOff>
                  </to>
                </anchor>
              </controlPr>
            </control>
          </mc:Choice>
        </mc:AlternateContent>
        <mc:AlternateContent xmlns:mc="http://schemas.openxmlformats.org/markup-compatibility/2006">
          <mc:Choice Requires="x14">
            <control shapeId="25633" r:id="rId35" name="Check Box 33">
              <controlPr defaultSize="0" autoFill="0" autoLine="0" autoPict="0" macro="[0]!Mixed_StateEU2_1">
                <anchor moveWithCells="1">
                  <from>
                    <xdr:col>4</xdr:col>
                    <xdr:colOff>371475</xdr:colOff>
                    <xdr:row>9</xdr:row>
                    <xdr:rowOff>9525</xdr:rowOff>
                  </from>
                  <to>
                    <xdr:col>4</xdr:col>
                    <xdr:colOff>685800</xdr:colOff>
                    <xdr:row>9</xdr:row>
                    <xdr:rowOff>371475</xdr:rowOff>
                  </to>
                </anchor>
              </controlPr>
            </control>
          </mc:Choice>
        </mc:AlternateContent>
        <mc:AlternateContent xmlns:mc="http://schemas.openxmlformats.org/markup-compatibility/2006">
          <mc:Choice Requires="x14">
            <control shapeId="25634" r:id="rId36" name="Check Box 34">
              <controlPr defaultSize="0" autoFill="0" autoLine="0" autoPict="0" macro="[0]!Mixed_StateEU2_1">
                <anchor moveWithCells="1">
                  <from>
                    <xdr:col>4</xdr:col>
                    <xdr:colOff>371475</xdr:colOff>
                    <xdr:row>10</xdr:row>
                    <xdr:rowOff>9525</xdr:rowOff>
                  </from>
                  <to>
                    <xdr:col>4</xdr:col>
                    <xdr:colOff>685800</xdr:colOff>
                    <xdr:row>10</xdr:row>
                    <xdr:rowOff>371475</xdr:rowOff>
                  </to>
                </anchor>
              </controlPr>
            </control>
          </mc:Choice>
        </mc:AlternateContent>
        <mc:AlternateContent xmlns:mc="http://schemas.openxmlformats.org/markup-compatibility/2006">
          <mc:Choice Requires="x14">
            <control shapeId="25635" r:id="rId37" name="Check Box 35">
              <controlPr defaultSize="0" autoFill="0" autoLine="0" autoPict="0" macro="[0]!Mixed_StateEU2_1">
                <anchor moveWithCells="1">
                  <from>
                    <xdr:col>4</xdr:col>
                    <xdr:colOff>371475</xdr:colOff>
                    <xdr:row>11</xdr:row>
                    <xdr:rowOff>9525</xdr:rowOff>
                  </from>
                  <to>
                    <xdr:col>4</xdr:col>
                    <xdr:colOff>685800</xdr:colOff>
                    <xdr:row>11</xdr:row>
                    <xdr:rowOff>371475</xdr:rowOff>
                  </to>
                </anchor>
              </controlPr>
            </control>
          </mc:Choice>
        </mc:AlternateContent>
        <mc:AlternateContent xmlns:mc="http://schemas.openxmlformats.org/markup-compatibility/2006">
          <mc:Choice Requires="x14">
            <control shapeId="25636" r:id="rId38" name="Check Box 36">
              <controlPr defaultSize="0" autoFill="0" autoLine="0" autoPict="0" macro="[0]!Mixed_StateEU2_1">
                <anchor moveWithCells="1">
                  <from>
                    <xdr:col>4</xdr:col>
                    <xdr:colOff>371475</xdr:colOff>
                    <xdr:row>12</xdr:row>
                    <xdr:rowOff>9525</xdr:rowOff>
                  </from>
                  <to>
                    <xdr:col>4</xdr:col>
                    <xdr:colOff>685800</xdr:colOff>
                    <xdr:row>12</xdr:row>
                    <xdr:rowOff>371475</xdr:rowOff>
                  </to>
                </anchor>
              </controlPr>
            </control>
          </mc:Choice>
        </mc:AlternateContent>
        <mc:AlternateContent xmlns:mc="http://schemas.openxmlformats.org/markup-compatibility/2006">
          <mc:Choice Requires="x14">
            <control shapeId="25637" r:id="rId39" name="Check Box 37">
              <controlPr defaultSize="0" autoFill="0" autoLine="0" autoPict="0" macro="[0]!Mixed_StateEU2_1">
                <anchor moveWithCells="1">
                  <from>
                    <xdr:col>4</xdr:col>
                    <xdr:colOff>371475</xdr:colOff>
                    <xdr:row>13</xdr:row>
                    <xdr:rowOff>9525</xdr:rowOff>
                  </from>
                  <to>
                    <xdr:col>4</xdr:col>
                    <xdr:colOff>685800</xdr:colOff>
                    <xdr:row>13</xdr:row>
                    <xdr:rowOff>371475</xdr:rowOff>
                  </to>
                </anchor>
              </controlPr>
            </control>
          </mc:Choice>
        </mc:AlternateContent>
        <mc:AlternateContent xmlns:mc="http://schemas.openxmlformats.org/markup-compatibility/2006">
          <mc:Choice Requires="x14">
            <control shapeId="25638" r:id="rId40" name="Check Box 38">
              <controlPr defaultSize="0" autoFill="0" autoLine="0" autoPict="0" macro="[0]!Mixed_StateEU2_1">
                <anchor moveWithCells="1">
                  <from>
                    <xdr:col>4</xdr:col>
                    <xdr:colOff>371475</xdr:colOff>
                    <xdr:row>14</xdr:row>
                    <xdr:rowOff>9525</xdr:rowOff>
                  </from>
                  <to>
                    <xdr:col>4</xdr:col>
                    <xdr:colOff>685800</xdr:colOff>
                    <xdr:row>14</xdr:row>
                    <xdr:rowOff>371475</xdr:rowOff>
                  </to>
                </anchor>
              </controlPr>
            </control>
          </mc:Choice>
        </mc:AlternateContent>
        <mc:AlternateContent xmlns:mc="http://schemas.openxmlformats.org/markup-compatibility/2006">
          <mc:Choice Requires="x14">
            <control shapeId="25639" r:id="rId41" name="Check Box 39">
              <controlPr defaultSize="0" autoFill="0" autoLine="0" autoPict="0" macro="[0]!Mixed_StateEU2_1">
                <anchor moveWithCells="1">
                  <from>
                    <xdr:col>4</xdr:col>
                    <xdr:colOff>371475</xdr:colOff>
                    <xdr:row>15</xdr:row>
                    <xdr:rowOff>9525</xdr:rowOff>
                  </from>
                  <to>
                    <xdr:col>4</xdr:col>
                    <xdr:colOff>685800</xdr:colOff>
                    <xdr:row>15</xdr:row>
                    <xdr:rowOff>371475</xdr:rowOff>
                  </to>
                </anchor>
              </controlPr>
            </control>
          </mc:Choice>
        </mc:AlternateContent>
        <mc:AlternateContent xmlns:mc="http://schemas.openxmlformats.org/markup-compatibility/2006">
          <mc:Choice Requires="x14">
            <control shapeId="25640" r:id="rId42" name="Check Box 40">
              <controlPr defaultSize="0" autoFill="0" autoLine="0" autoPict="0" macro="[0]!Mixed_StateEU2_1">
                <anchor moveWithCells="1">
                  <from>
                    <xdr:col>4</xdr:col>
                    <xdr:colOff>371475</xdr:colOff>
                    <xdr:row>16</xdr:row>
                    <xdr:rowOff>9525</xdr:rowOff>
                  </from>
                  <to>
                    <xdr:col>4</xdr:col>
                    <xdr:colOff>685800</xdr:colOff>
                    <xdr:row>16</xdr:row>
                    <xdr:rowOff>371475</xdr:rowOff>
                  </to>
                </anchor>
              </controlPr>
            </control>
          </mc:Choice>
        </mc:AlternateContent>
        <mc:AlternateContent xmlns:mc="http://schemas.openxmlformats.org/markup-compatibility/2006">
          <mc:Choice Requires="x14">
            <control shapeId="25641" r:id="rId43" name="Check Box 41">
              <controlPr defaultSize="0" autoFill="0" autoLine="0" autoPict="0" macro="[0]!Mixed_StateEU3_1">
                <anchor moveWithCells="1">
                  <from>
                    <xdr:col>5</xdr:col>
                    <xdr:colOff>371475</xdr:colOff>
                    <xdr:row>7</xdr:row>
                    <xdr:rowOff>9525</xdr:rowOff>
                  </from>
                  <to>
                    <xdr:col>5</xdr:col>
                    <xdr:colOff>685800</xdr:colOff>
                    <xdr:row>7</xdr:row>
                    <xdr:rowOff>371475</xdr:rowOff>
                  </to>
                </anchor>
              </controlPr>
            </control>
          </mc:Choice>
        </mc:AlternateContent>
        <mc:AlternateContent xmlns:mc="http://schemas.openxmlformats.org/markup-compatibility/2006">
          <mc:Choice Requires="x14">
            <control shapeId="25642" r:id="rId44" name="Check Box 42">
              <controlPr defaultSize="0" autoFill="0" autoLine="0" autoPict="0" macro="[0]!Mixed_StateEU3_1">
                <anchor moveWithCells="1">
                  <from>
                    <xdr:col>5</xdr:col>
                    <xdr:colOff>371475</xdr:colOff>
                    <xdr:row>8</xdr:row>
                    <xdr:rowOff>9525</xdr:rowOff>
                  </from>
                  <to>
                    <xdr:col>5</xdr:col>
                    <xdr:colOff>685800</xdr:colOff>
                    <xdr:row>8</xdr:row>
                    <xdr:rowOff>371475</xdr:rowOff>
                  </to>
                </anchor>
              </controlPr>
            </control>
          </mc:Choice>
        </mc:AlternateContent>
        <mc:AlternateContent xmlns:mc="http://schemas.openxmlformats.org/markup-compatibility/2006">
          <mc:Choice Requires="x14">
            <control shapeId="25643" r:id="rId45" name="Check Box 43">
              <controlPr defaultSize="0" autoFill="0" autoLine="0" autoPict="0" macro="[0]!Mixed_StateEU3_1">
                <anchor moveWithCells="1">
                  <from>
                    <xdr:col>5</xdr:col>
                    <xdr:colOff>371475</xdr:colOff>
                    <xdr:row>9</xdr:row>
                    <xdr:rowOff>9525</xdr:rowOff>
                  </from>
                  <to>
                    <xdr:col>5</xdr:col>
                    <xdr:colOff>685800</xdr:colOff>
                    <xdr:row>9</xdr:row>
                    <xdr:rowOff>371475</xdr:rowOff>
                  </to>
                </anchor>
              </controlPr>
            </control>
          </mc:Choice>
        </mc:AlternateContent>
        <mc:AlternateContent xmlns:mc="http://schemas.openxmlformats.org/markup-compatibility/2006">
          <mc:Choice Requires="x14">
            <control shapeId="25644" r:id="rId46" name="Check Box 44">
              <controlPr defaultSize="0" autoFill="0" autoLine="0" autoPict="0" macro="[0]!Mixed_StateEU3_1">
                <anchor moveWithCells="1">
                  <from>
                    <xdr:col>5</xdr:col>
                    <xdr:colOff>371475</xdr:colOff>
                    <xdr:row>10</xdr:row>
                    <xdr:rowOff>9525</xdr:rowOff>
                  </from>
                  <to>
                    <xdr:col>5</xdr:col>
                    <xdr:colOff>685800</xdr:colOff>
                    <xdr:row>10</xdr:row>
                    <xdr:rowOff>371475</xdr:rowOff>
                  </to>
                </anchor>
              </controlPr>
            </control>
          </mc:Choice>
        </mc:AlternateContent>
        <mc:AlternateContent xmlns:mc="http://schemas.openxmlformats.org/markup-compatibility/2006">
          <mc:Choice Requires="x14">
            <control shapeId="25645" r:id="rId47" name="Check Box 45">
              <controlPr defaultSize="0" autoFill="0" autoLine="0" autoPict="0" macro="[0]!Mixed_StateEU3_1">
                <anchor moveWithCells="1">
                  <from>
                    <xdr:col>5</xdr:col>
                    <xdr:colOff>371475</xdr:colOff>
                    <xdr:row>11</xdr:row>
                    <xdr:rowOff>9525</xdr:rowOff>
                  </from>
                  <to>
                    <xdr:col>5</xdr:col>
                    <xdr:colOff>685800</xdr:colOff>
                    <xdr:row>11</xdr:row>
                    <xdr:rowOff>371475</xdr:rowOff>
                  </to>
                </anchor>
              </controlPr>
            </control>
          </mc:Choice>
        </mc:AlternateContent>
        <mc:AlternateContent xmlns:mc="http://schemas.openxmlformats.org/markup-compatibility/2006">
          <mc:Choice Requires="x14">
            <control shapeId="25646" r:id="rId48" name="Check Box 46">
              <controlPr defaultSize="0" autoFill="0" autoLine="0" autoPict="0" macro="[0]!Mixed_StateEU3_1">
                <anchor moveWithCells="1">
                  <from>
                    <xdr:col>5</xdr:col>
                    <xdr:colOff>371475</xdr:colOff>
                    <xdr:row>12</xdr:row>
                    <xdr:rowOff>9525</xdr:rowOff>
                  </from>
                  <to>
                    <xdr:col>5</xdr:col>
                    <xdr:colOff>685800</xdr:colOff>
                    <xdr:row>12</xdr:row>
                    <xdr:rowOff>371475</xdr:rowOff>
                  </to>
                </anchor>
              </controlPr>
            </control>
          </mc:Choice>
        </mc:AlternateContent>
        <mc:AlternateContent xmlns:mc="http://schemas.openxmlformats.org/markup-compatibility/2006">
          <mc:Choice Requires="x14">
            <control shapeId="25647" r:id="rId49" name="Check Box 47">
              <controlPr defaultSize="0" autoFill="0" autoLine="0" autoPict="0" macro="[0]!Mixed_StateEU3_1">
                <anchor moveWithCells="1">
                  <from>
                    <xdr:col>5</xdr:col>
                    <xdr:colOff>371475</xdr:colOff>
                    <xdr:row>13</xdr:row>
                    <xdr:rowOff>9525</xdr:rowOff>
                  </from>
                  <to>
                    <xdr:col>5</xdr:col>
                    <xdr:colOff>685800</xdr:colOff>
                    <xdr:row>13</xdr:row>
                    <xdr:rowOff>371475</xdr:rowOff>
                  </to>
                </anchor>
              </controlPr>
            </control>
          </mc:Choice>
        </mc:AlternateContent>
        <mc:AlternateContent xmlns:mc="http://schemas.openxmlformats.org/markup-compatibility/2006">
          <mc:Choice Requires="x14">
            <control shapeId="25648" r:id="rId50" name="Check Box 48">
              <controlPr defaultSize="0" autoFill="0" autoLine="0" autoPict="0" macro="[0]!Mixed_StateEU3_1">
                <anchor moveWithCells="1">
                  <from>
                    <xdr:col>5</xdr:col>
                    <xdr:colOff>371475</xdr:colOff>
                    <xdr:row>14</xdr:row>
                    <xdr:rowOff>9525</xdr:rowOff>
                  </from>
                  <to>
                    <xdr:col>5</xdr:col>
                    <xdr:colOff>685800</xdr:colOff>
                    <xdr:row>14</xdr:row>
                    <xdr:rowOff>371475</xdr:rowOff>
                  </to>
                </anchor>
              </controlPr>
            </control>
          </mc:Choice>
        </mc:AlternateContent>
        <mc:AlternateContent xmlns:mc="http://schemas.openxmlformats.org/markup-compatibility/2006">
          <mc:Choice Requires="x14">
            <control shapeId="25649" r:id="rId51" name="Check Box 49">
              <controlPr defaultSize="0" autoFill="0" autoLine="0" autoPict="0" macro="[0]!Mixed_StateEU3_1">
                <anchor moveWithCells="1">
                  <from>
                    <xdr:col>5</xdr:col>
                    <xdr:colOff>371475</xdr:colOff>
                    <xdr:row>15</xdr:row>
                    <xdr:rowOff>9525</xdr:rowOff>
                  </from>
                  <to>
                    <xdr:col>5</xdr:col>
                    <xdr:colOff>685800</xdr:colOff>
                    <xdr:row>15</xdr:row>
                    <xdr:rowOff>371475</xdr:rowOff>
                  </to>
                </anchor>
              </controlPr>
            </control>
          </mc:Choice>
        </mc:AlternateContent>
        <mc:AlternateContent xmlns:mc="http://schemas.openxmlformats.org/markup-compatibility/2006">
          <mc:Choice Requires="x14">
            <control shapeId="25650" r:id="rId52" name="Check Box 50">
              <controlPr defaultSize="0" autoFill="0" autoLine="0" autoPict="0" macro="[0]!Mixed_StateEU3_1">
                <anchor moveWithCells="1">
                  <from>
                    <xdr:col>5</xdr:col>
                    <xdr:colOff>371475</xdr:colOff>
                    <xdr:row>16</xdr:row>
                    <xdr:rowOff>9525</xdr:rowOff>
                  </from>
                  <to>
                    <xdr:col>5</xdr:col>
                    <xdr:colOff>685800</xdr:colOff>
                    <xdr:row>16</xdr:row>
                    <xdr:rowOff>371475</xdr:rowOff>
                  </to>
                </anchor>
              </controlPr>
            </control>
          </mc:Choice>
        </mc:AlternateContent>
        <mc:AlternateContent xmlns:mc="http://schemas.openxmlformats.org/markup-compatibility/2006">
          <mc:Choice Requires="x14">
            <control shapeId="25651" r:id="rId53" name="Check Box 51">
              <controlPr defaultSize="0" autoFill="0" autoLine="0" autoPict="0" macro="[0]!Mixed_StateEU4_1">
                <anchor moveWithCells="1">
                  <from>
                    <xdr:col>6</xdr:col>
                    <xdr:colOff>371475</xdr:colOff>
                    <xdr:row>7</xdr:row>
                    <xdr:rowOff>9525</xdr:rowOff>
                  </from>
                  <to>
                    <xdr:col>6</xdr:col>
                    <xdr:colOff>685800</xdr:colOff>
                    <xdr:row>7</xdr:row>
                    <xdr:rowOff>371475</xdr:rowOff>
                  </to>
                </anchor>
              </controlPr>
            </control>
          </mc:Choice>
        </mc:AlternateContent>
        <mc:AlternateContent xmlns:mc="http://schemas.openxmlformats.org/markup-compatibility/2006">
          <mc:Choice Requires="x14">
            <control shapeId="25652" r:id="rId54" name="Check Box 52">
              <controlPr defaultSize="0" autoFill="0" autoLine="0" autoPict="0" macro="[0]!Mixed_StateEU4_1">
                <anchor moveWithCells="1">
                  <from>
                    <xdr:col>6</xdr:col>
                    <xdr:colOff>371475</xdr:colOff>
                    <xdr:row>8</xdr:row>
                    <xdr:rowOff>9525</xdr:rowOff>
                  </from>
                  <to>
                    <xdr:col>6</xdr:col>
                    <xdr:colOff>685800</xdr:colOff>
                    <xdr:row>8</xdr:row>
                    <xdr:rowOff>371475</xdr:rowOff>
                  </to>
                </anchor>
              </controlPr>
            </control>
          </mc:Choice>
        </mc:AlternateContent>
        <mc:AlternateContent xmlns:mc="http://schemas.openxmlformats.org/markup-compatibility/2006">
          <mc:Choice Requires="x14">
            <control shapeId="25653" r:id="rId55" name="Check Box 53">
              <controlPr defaultSize="0" autoFill="0" autoLine="0" autoPict="0" macro="[0]!Mixed_StateEU4_1">
                <anchor moveWithCells="1">
                  <from>
                    <xdr:col>6</xdr:col>
                    <xdr:colOff>371475</xdr:colOff>
                    <xdr:row>9</xdr:row>
                    <xdr:rowOff>9525</xdr:rowOff>
                  </from>
                  <to>
                    <xdr:col>6</xdr:col>
                    <xdr:colOff>685800</xdr:colOff>
                    <xdr:row>9</xdr:row>
                    <xdr:rowOff>371475</xdr:rowOff>
                  </to>
                </anchor>
              </controlPr>
            </control>
          </mc:Choice>
        </mc:AlternateContent>
        <mc:AlternateContent xmlns:mc="http://schemas.openxmlformats.org/markup-compatibility/2006">
          <mc:Choice Requires="x14">
            <control shapeId="25654" r:id="rId56" name="Check Box 54">
              <controlPr defaultSize="0" autoFill="0" autoLine="0" autoPict="0" macro="[0]!Mixed_StateEU4_1">
                <anchor moveWithCells="1">
                  <from>
                    <xdr:col>6</xdr:col>
                    <xdr:colOff>371475</xdr:colOff>
                    <xdr:row>10</xdr:row>
                    <xdr:rowOff>9525</xdr:rowOff>
                  </from>
                  <to>
                    <xdr:col>6</xdr:col>
                    <xdr:colOff>685800</xdr:colOff>
                    <xdr:row>10</xdr:row>
                    <xdr:rowOff>371475</xdr:rowOff>
                  </to>
                </anchor>
              </controlPr>
            </control>
          </mc:Choice>
        </mc:AlternateContent>
        <mc:AlternateContent xmlns:mc="http://schemas.openxmlformats.org/markup-compatibility/2006">
          <mc:Choice Requires="x14">
            <control shapeId="25655" r:id="rId57" name="Check Box 55">
              <controlPr defaultSize="0" autoFill="0" autoLine="0" autoPict="0" macro="[0]!Mixed_StateEU4_1">
                <anchor moveWithCells="1">
                  <from>
                    <xdr:col>6</xdr:col>
                    <xdr:colOff>371475</xdr:colOff>
                    <xdr:row>11</xdr:row>
                    <xdr:rowOff>9525</xdr:rowOff>
                  </from>
                  <to>
                    <xdr:col>6</xdr:col>
                    <xdr:colOff>685800</xdr:colOff>
                    <xdr:row>11</xdr:row>
                    <xdr:rowOff>371475</xdr:rowOff>
                  </to>
                </anchor>
              </controlPr>
            </control>
          </mc:Choice>
        </mc:AlternateContent>
        <mc:AlternateContent xmlns:mc="http://schemas.openxmlformats.org/markup-compatibility/2006">
          <mc:Choice Requires="x14">
            <control shapeId="25656" r:id="rId58" name="Check Box 56">
              <controlPr defaultSize="0" autoFill="0" autoLine="0" autoPict="0" macro="[0]!Mixed_StateEU4_1">
                <anchor moveWithCells="1">
                  <from>
                    <xdr:col>6</xdr:col>
                    <xdr:colOff>371475</xdr:colOff>
                    <xdr:row>12</xdr:row>
                    <xdr:rowOff>9525</xdr:rowOff>
                  </from>
                  <to>
                    <xdr:col>6</xdr:col>
                    <xdr:colOff>685800</xdr:colOff>
                    <xdr:row>12</xdr:row>
                    <xdr:rowOff>371475</xdr:rowOff>
                  </to>
                </anchor>
              </controlPr>
            </control>
          </mc:Choice>
        </mc:AlternateContent>
        <mc:AlternateContent xmlns:mc="http://schemas.openxmlformats.org/markup-compatibility/2006">
          <mc:Choice Requires="x14">
            <control shapeId="25657" r:id="rId59" name="Check Box 57">
              <controlPr defaultSize="0" autoFill="0" autoLine="0" autoPict="0" macro="[0]!Mixed_StateEU4_1">
                <anchor moveWithCells="1">
                  <from>
                    <xdr:col>6</xdr:col>
                    <xdr:colOff>371475</xdr:colOff>
                    <xdr:row>13</xdr:row>
                    <xdr:rowOff>9525</xdr:rowOff>
                  </from>
                  <to>
                    <xdr:col>6</xdr:col>
                    <xdr:colOff>685800</xdr:colOff>
                    <xdr:row>13</xdr:row>
                    <xdr:rowOff>371475</xdr:rowOff>
                  </to>
                </anchor>
              </controlPr>
            </control>
          </mc:Choice>
        </mc:AlternateContent>
        <mc:AlternateContent xmlns:mc="http://schemas.openxmlformats.org/markup-compatibility/2006">
          <mc:Choice Requires="x14">
            <control shapeId="25658" r:id="rId60" name="Check Box 58">
              <controlPr defaultSize="0" autoFill="0" autoLine="0" autoPict="0" macro="[0]!Mixed_StateEU4_1">
                <anchor moveWithCells="1">
                  <from>
                    <xdr:col>6</xdr:col>
                    <xdr:colOff>371475</xdr:colOff>
                    <xdr:row>14</xdr:row>
                    <xdr:rowOff>9525</xdr:rowOff>
                  </from>
                  <to>
                    <xdr:col>6</xdr:col>
                    <xdr:colOff>685800</xdr:colOff>
                    <xdr:row>14</xdr:row>
                    <xdr:rowOff>371475</xdr:rowOff>
                  </to>
                </anchor>
              </controlPr>
            </control>
          </mc:Choice>
        </mc:AlternateContent>
        <mc:AlternateContent xmlns:mc="http://schemas.openxmlformats.org/markup-compatibility/2006">
          <mc:Choice Requires="x14">
            <control shapeId="25659" r:id="rId61" name="Check Box 59">
              <controlPr defaultSize="0" autoFill="0" autoLine="0" autoPict="0" macro="[0]!Mixed_StateEU4_1">
                <anchor moveWithCells="1">
                  <from>
                    <xdr:col>6</xdr:col>
                    <xdr:colOff>371475</xdr:colOff>
                    <xdr:row>15</xdr:row>
                    <xdr:rowOff>9525</xdr:rowOff>
                  </from>
                  <to>
                    <xdr:col>6</xdr:col>
                    <xdr:colOff>685800</xdr:colOff>
                    <xdr:row>15</xdr:row>
                    <xdr:rowOff>371475</xdr:rowOff>
                  </to>
                </anchor>
              </controlPr>
            </control>
          </mc:Choice>
        </mc:AlternateContent>
        <mc:AlternateContent xmlns:mc="http://schemas.openxmlformats.org/markup-compatibility/2006">
          <mc:Choice Requires="x14">
            <control shapeId="25660" r:id="rId62" name="Check Box 60">
              <controlPr defaultSize="0" autoFill="0" autoLine="0" autoPict="0" macro="[0]!Mixed_StateEU4_1">
                <anchor moveWithCells="1">
                  <from>
                    <xdr:col>6</xdr:col>
                    <xdr:colOff>371475</xdr:colOff>
                    <xdr:row>16</xdr:row>
                    <xdr:rowOff>9525</xdr:rowOff>
                  </from>
                  <to>
                    <xdr:col>6</xdr:col>
                    <xdr:colOff>685800</xdr:colOff>
                    <xdr:row>16</xdr:row>
                    <xdr:rowOff>371475</xdr:rowOff>
                  </to>
                </anchor>
              </controlPr>
            </control>
          </mc:Choice>
        </mc:AlternateContent>
        <mc:AlternateContent xmlns:mc="http://schemas.openxmlformats.org/markup-compatibility/2006">
          <mc:Choice Requires="x14">
            <control shapeId="25661" r:id="rId63" name="Check Box 61">
              <controlPr defaultSize="0" autoFill="0" autoLine="0" autoPict="0" macro="[0]!Mixed_StateEU5_1">
                <anchor moveWithCells="1">
                  <from>
                    <xdr:col>7</xdr:col>
                    <xdr:colOff>371475</xdr:colOff>
                    <xdr:row>7</xdr:row>
                    <xdr:rowOff>9525</xdr:rowOff>
                  </from>
                  <to>
                    <xdr:col>7</xdr:col>
                    <xdr:colOff>685800</xdr:colOff>
                    <xdr:row>7</xdr:row>
                    <xdr:rowOff>371475</xdr:rowOff>
                  </to>
                </anchor>
              </controlPr>
            </control>
          </mc:Choice>
        </mc:AlternateContent>
        <mc:AlternateContent xmlns:mc="http://schemas.openxmlformats.org/markup-compatibility/2006">
          <mc:Choice Requires="x14">
            <control shapeId="25662" r:id="rId64" name="Check Box 62">
              <controlPr defaultSize="0" autoFill="0" autoLine="0" autoPict="0" macro="[0]!Mixed_StateEU5_1">
                <anchor moveWithCells="1">
                  <from>
                    <xdr:col>7</xdr:col>
                    <xdr:colOff>371475</xdr:colOff>
                    <xdr:row>8</xdr:row>
                    <xdr:rowOff>9525</xdr:rowOff>
                  </from>
                  <to>
                    <xdr:col>7</xdr:col>
                    <xdr:colOff>685800</xdr:colOff>
                    <xdr:row>8</xdr:row>
                    <xdr:rowOff>371475</xdr:rowOff>
                  </to>
                </anchor>
              </controlPr>
            </control>
          </mc:Choice>
        </mc:AlternateContent>
        <mc:AlternateContent xmlns:mc="http://schemas.openxmlformats.org/markup-compatibility/2006">
          <mc:Choice Requires="x14">
            <control shapeId="25663" r:id="rId65" name="Check Box 63">
              <controlPr defaultSize="0" autoFill="0" autoLine="0" autoPict="0" macro="[0]!Mixed_StateEU5_1">
                <anchor moveWithCells="1">
                  <from>
                    <xdr:col>7</xdr:col>
                    <xdr:colOff>371475</xdr:colOff>
                    <xdr:row>9</xdr:row>
                    <xdr:rowOff>9525</xdr:rowOff>
                  </from>
                  <to>
                    <xdr:col>7</xdr:col>
                    <xdr:colOff>685800</xdr:colOff>
                    <xdr:row>9</xdr:row>
                    <xdr:rowOff>371475</xdr:rowOff>
                  </to>
                </anchor>
              </controlPr>
            </control>
          </mc:Choice>
        </mc:AlternateContent>
        <mc:AlternateContent xmlns:mc="http://schemas.openxmlformats.org/markup-compatibility/2006">
          <mc:Choice Requires="x14">
            <control shapeId="25664" r:id="rId66" name="Check Box 64">
              <controlPr defaultSize="0" autoFill="0" autoLine="0" autoPict="0" macro="[0]!Mixed_StateEU5_1">
                <anchor moveWithCells="1">
                  <from>
                    <xdr:col>7</xdr:col>
                    <xdr:colOff>371475</xdr:colOff>
                    <xdr:row>10</xdr:row>
                    <xdr:rowOff>9525</xdr:rowOff>
                  </from>
                  <to>
                    <xdr:col>7</xdr:col>
                    <xdr:colOff>685800</xdr:colOff>
                    <xdr:row>10</xdr:row>
                    <xdr:rowOff>371475</xdr:rowOff>
                  </to>
                </anchor>
              </controlPr>
            </control>
          </mc:Choice>
        </mc:AlternateContent>
        <mc:AlternateContent xmlns:mc="http://schemas.openxmlformats.org/markup-compatibility/2006">
          <mc:Choice Requires="x14">
            <control shapeId="25665" r:id="rId67" name="Check Box 65">
              <controlPr defaultSize="0" autoFill="0" autoLine="0" autoPict="0" macro="[0]!Mixed_StateEU5_1">
                <anchor moveWithCells="1">
                  <from>
                    <xdr:col>7</xdr:col>
                    <xdr:colOff>371475</xdr:colOff>
                    <xdr:row>11</xdr:row>
                    <xdr:rowOff>9525</xdr:rowOff>
                  </from>
                  <to>
                    <xdr:col>7</xdr:col>
                    <xdr:colOff>685800</xdr:colOff>
                    <xdr:row>11</xdr:row>
                    <xdr:rowOff>371475</xdr:rowOff>
                  </to>
                </anchor>
              </controlPr>
            </control>
          </mc:Choice>
        </mc:AlternateContent>
        <mc:AlternateContent xmlns:mc="http://schemas.openxmlformats.org/markup-compatibility/2006">
          <mc:Choice Requires="x14">
            <control shapeId="25666" r:id="rId68" name="Check Box 66">
              <controlPr defaultSize="0" autoFill="0" autoLine="0" autoPict="0" macro="[0]!Mixed_StateEU5_1">
                <anchor moveWithCells="1">
                  <from>
                    <xdr:col>7</xdr:col>
                    <xdr:colOff>371475</xdr:colOff>
                    <xdr:row>12</xdr:row>
                    <xdr:rowOff>9525</xdr:rowOff>
                  </from>
                  <to>
                    <xdr:col>7</xdr:col>
                    <xdr:colOff>685800</xdr:colOff>
                    <xdr:row>12</xdr:row>
                    <xdr:rowOff>371475</xdr:rowOff>
                  </to>
                </anchor>
              </controlPr>
            </control>
          </mc:Choice>
        </mc:AlternateContent>
        <mc:AlternateContent xmlns:mc="http://schemas.openxmlformats.org/markup-compatibility/2006">
          <mc:Choice Requires="x14">
            <control shapeId="25667" r:id="rId69" name="Check Box 67">
              <controlPr defaultSize="0" autoFill="0" autoLine="0" autoPict="0" macro="[0]!Mixed_StateEU5_1">
                <anchor moveWithCells="1">
                  <from>
                    <xdr:col>7</xdr:col>
                    <xdr:colOff>371475</xdr:colOff>
                    <xdr:row>13</xdr:row>
                    <xdr:rowOff>9525</xdr:rowOff>
                  </from>
                  <to>
                    <xdr:col>7</xdr:col>
                    <xdr:colOff>685800</xdr:colOff>
                    <xdr:row>13</xdr:row>
                    <xdr:rowOff>371475</xdr:rowOff>
                  </to>
                </anchor>
              </controlPr>
            </control>
          </mc:Choice>
        </mc:AlternateContent>
        <mc:AlternateContent xmlns:mc="http://schemas.openxmlformats.org/markup-compatibility/2006">
          <mc:Choice Requires="x14">
            <control shapeId="25668" r:id="rId70" name="Check Box 68">
              <controlPr defaultSize="0" autoFill="0" autoLine="0" autoPict="0" macro="[0]!Mixed_StateEU5_1">
                <anchor moveWithCells="1">
                  <from>
                    <xdr:col>7</xdr:col>
                    <xdr:colOff>371475</xdr:colOff>
                    <xdr:row>14</xdr:row>
                    <xdr:rowOff>9525</xdr:rowOff>
                  </from>
                  <to>
                    <xdr:col>7</xdr:col>
                    <xdr:colOff>685800</xdr:colOff>
                    <xdr:row>14</xdr:row>
                    <xdr:rowOff>371475</xdr:rowOff>
                  </to>
                </anchor>
              </controlPr>
            </control>
          </mc:Choice>
        </mc:AlternateContent>
        <mc:AlternateContent xmlns:mc="http://schemas.openxmlformats.org/markup-compatibility/2006">
          <mc:Choice Requires="x14">
            <control shapeId="25669" r:id="rId71" name="Check Box 69">
              <controlPr defaultSize="0" autoFill="0" autoLine="0" autoPict="0" macro="[0]!Mixed_StateEU5_1">
                <anchor moveWithCells="1">
                  <from>
                    <xdr:col>7</xdr:col>
                    <xdr:colOff>371475</xdr:colOff>
                    <xdr:row>15</xdr:row>
                    <xdr:rowOff>9525</xdr:rowOff>
                  </from>
                  <to>
                    <xdr:col>7</xdr:col>
                    <xdr:colOff>685800</xdr:colOff>
                    <xdr:row>15</xdr:row>
                    <xdr:rowOff>371475</xdr:rowOff>
                  </to>
                </anchor>
              </controlPr>
            </control>
          </mc:Choice>
        </mc:AlternateContent>
        <mc:AlternateContent xmlns:mc="http://schemas.openxmlformats.org/markup-compatibility/2006">
          <mc:Choice Requires="x14">
            <control shapeId="25670" r:id="rId72" name="Check Box 70">
              <controlPr defaultSize="0" autoFill="0" autoLine="0" autoPict="0" macro="[0]!Mixed_StateEU5_1">
                <anchor moveWithCells="1">
                  <from>
                    <xdr:col>7</xdr:col>
                    <xdr:colOff>371475</xdr:colOff>
                    <xdr:row>16</xdr:row>
                    <xdr:rowOff>9525</xdr:rowOff>
                  </from>
                  <to>
                    <xdr:col>7</xdr:col>
                    <xdr:colOff>685800</xdr:colOff>
                    <xdr:row>16</xdr:row>
                    <xdr:rowOff>371475</xdr:rowOff>
                  </to>
                </anchor>
              </controlPr>
            </control>
          </mc:Choice>
        </mc:AlternateContent>
        <mc:AlternateContent xmlns:mc="http://schemas.openxmlformats.org/markup-compatibility/2006">
          <mc:Choice Requires="x14">
            <control shapeId="25671" r:id="rId73" name="Check Box 71">
              <controlPr defaultSize="0" autoFill="0" autoLine="0" autoPict="0" macro="[0]!Mixed_StateEU1_2">
                <anchor moveWithCells="1">
                  <from>
                    <xdr:col>3</xdr:col>
                    <xdr:colOff>371475</xdr:colOff>
                    <xdr:row>18</xdr:row>
                    <xdr:rowOff>9525</xdr:rowOff>
                  </from>
                  <to>
                    <xdr:col>3</xdr:col>
                    <xdr:colOff>685800</xdr:colOff>
                    <xdr:row>18</xdr:row>
                    <xdr:rowOff>371475</xdr:rowOff>
                  </to>
                </anchor>
              </controlPr>
            </control>
          </mc:Choice>
        </mc:AlternateContent>
        <mc:AlternateContent xmlns:mc="http://schemas.openxmlformats.org/markup-compatibility/2006">
          <mc:Choice Requires="x14">
            <control shapeId="25672" r:id="rId74" name="Check Box 72">
              <controlPr defaultSize="0" autoFill="0" autoLine="0" autoPict="0" macro="[0]!Mixed_StateEU1_2">
                <anchor moveWithCells="1">
                  <from>
                    <xdr:col>3</xdr:col>
                    <xdr:colOff>371475</xdr:colOff>
                    <xdr:row>19</xdr:row>
                    <xdr:rowOff>9525</xdr:rowOff>
                  </from>
                  <to>
                    <xdr:col>3</xdr:col>
                    <xdr:colOff>685800</xdr:colOff>
                    <xdr:row>19</xdr:row>
                    <xdr:rowOff>371475</xdr:rowOff>
                  </to>
                </anchor>
              </controlPr>
            </control>
          </mc:Choice>
        </mc:AlternateContent>
        <mc:AlternateContent xmlns:mc="http://schemas.openxmlformats.org/markup-compatibility/2006">
          <mc:Choice Requires="x14">
            <control shapeId="25673" r:id="rId75" name="Check Box 73">
              <controlPr defaultSize="0" autoFill="0" autoLine="0" autoPict="0" macro="[0]!Mixed_StateEU1_2">
                <anchor moveWithCells="1">
                  <from>
                    <xdr:col>3</xdr:col>
                    <xdr:colOff>371475</xdr:colOff>
                    <xdr:row>20</xdr:row>
                    <xdr:rowOff>9525</xdr:rowOff>
                  </from>
                  <to>
                    <xdr:col>3</xdr:col>
                    <xdr:colOff>685800</xdr:colOff>
                    <xdr:row>20</xdr:row>
                    <xdr:rowOff>371475</xdr:rowOff>
                  </to>
                </anchor>
              </controlPr>
            </control>
          </mc:Choice>
        </mc:AlternateContent>
        <mc:AlternateContent xmlns:mc="http://schemas.openxmlformats.org/markup-compatibility/2006">
          <mc:Choice Requires="x14">
            <control shapeId="25674" r:id="rId76" name="Check Box 74">
              <controlPr defaultSize="0" autoFill="0" autoLine="0" autoPict="0" macro="[0]!Mixed_StateEU1_2">
                <anchor moveWithCells="1">
                  <from>
                    <xdr:col>3</xdr:col>
                    <xdr:colOff>371475</xdr:colOff>
                    <xdr:row>21</xdr:row>
                    <xdr:rowOff>9525</xdr:rowOff>
                  </from>
                  <to>
                    <xdr:col>3</xdr:col>
                    <xdr:colOff>685800</xdr:colOff>
                    <xdr:row>21</xdr:row>
                    <xdr:rowOff>371475</xdr:rowOff>
                  </to>
                </anchor>
              </controlPr>
            </control>
          </mc:Choice>
        </mc:AlternateContent>
        <mc:AlternateContent xmlns:mc="http://schemas.openxmlformats.org/markup-compatibility/2006">
          <mc:Choice Requires="x14">
            <control shapeId="25675" r:id="rId77" name="Check Box 75">
              <controlPr defaultSize="0" autoFill="0" autoLine="0" autoPict="0" macro="[0]!Mixed_StateEU1_2">
                <anchor moveWithCells="1">
                  <from>
                    <xdr:col>3</xdr:col>
                    <xdr:colOff>371475</xdr:colOff>
                    <xdr:row>22</xdr:row>
                    <xdr:rowOff>9525</xdr:rowOff>
                  </from>
                  <to>
                    <xdr:col>3</xdr:col>
                    <xdr:colOff>685800</xdr:colOff>
                    <xdr:row>22</xdr:row>
                    <xdr:rowOff>371475</xdr:rowOff>
                  </to>
                </anchor>
              </controlPr>
            </control>
          </mc:Choice>
        </mc:AlternateContent>
        <mc:AlternateContent xmlns:mc="http://schemas.openxmlformats.org/markup-compatibility/2006">
          <mc:Choice Requires="x14">
            <control shapeId="25676" r:id="rId78" name="Check Box 76">
              <controlPr defaultSize="0" autoFill="0" autoLine="0" autoPict="0" macro="[0]!Mixed_StateEU1_2">
                <anchor moveWithCells="1">
                  <from>
                    <xdr:col>3</xdr:col>
                    <xdr:colOff>371475</xdr:colOff>
                    <xdr:row>23</xdr:row>
                    <xdr:rowOff>9525</xdr:rowOff>
                  </from>
                  <to>
                    <xdr:col>3</xdr:col>
                    <xdr:colOff>685800</xdr:colOff>
                    <xdr:row>23</xdr:row>
                    <xdr:rowOff>371475</xdr:rowOff>
                  </to>
                </anchor>
              </controlPr>
            </control>
          </mc:Choice>
        </mc:AlternateContent>
        <mc:AlternateContent xmlns:mc="http://schemas.openxmlformats.org/markup-compatibility/2006">
          <mc:Choice Requires="x14">
            <control shapeId="25677" r:id="rId79" name="Check Box 77">
              <controlPr defaultSize="0" autoFill="0" autoLine="0" autoPict="0" macro="[0]!Mixed_StateEU1_2">
                <anchor moveWithCells="1">
                  <from>
                    <xdr:col>3</xdr:col>
                    <xdr:colOff>371475</xdr:colOff>
                    <xdr:row>24</xdr:row>
                    <xdr:rowOff>9525</xdr:rowOff>
                  </from>
                  <to>
                    <xdr:col>3</xdr:col>
                    <xdr:colOff>685800</xdr:colOff>
                    <xdr:row>24</xdr:row>
                    <xdr:rowOff>371475</xdr:rowOff>
                  </to>
                </anchor>
              </controlPr>
            </control>
          </mc:Choice>
        </mc:AlternateContent>
        <mc:AlternateContent xmlns:mc="http://schemas.openxmlformats.org/markup-compatibility/2006">
          <mc:Choice Requires="x14">
            <control shapeId="25678" r:id="rId80" name="Check Box 78">
              <controlPr defaultSize="0" autoFill="0" autoLine="0" autoPict="0" macro="[0]!Mixed_StateEU1_2">
                <anchor moveWithCells="1">
                  <from>
                    <xdr:col>3</xdr:col>
                    <xdr:colOff>371475</xdr:colOff>
                    <xdr:row>25</xdr:row>
                    <xdr:rowOff>9525</xdr:rowOff>
                  </from>
                  <to>
                    <xdr:col>3</xdr:col>
                    <xdr:colOff>685800</xdr:colOff>
                    <xdr:row>25</xdr:row>
                    <xdr:rowOff>371475</xdr:rowOff>
                  </to>
                </anchor>
              </controlPr>
            </control>
          </mc:Choice>
        </mc:AlternateContent>
        <mc:AlternateContent xmlns:mc="http://schemas.openxmlformats.org/markup-compatibility/2006">
          <mc:Choice Requires="x14">
            <control shapeId="25679" r:id="rId81" name="Check Box 79">
              <controlPr defaultSize="0" autoFill="0" autoLine="0" autoPict="0" macro="[0]!Mixed_StateEU1_2">
                <anchor moveWithCells="1">
                  <from>
                    <xdr:col>3</xdr:col>
                    <xdr:colOff>371475</xdr:colOff>
                    <xdr:row>26</xdr:row>
                    <xdr:rowOff>9525</xdr:rowOff>
                  </from>
                  <to>
                    <xdr:col>3</xdr:col>
                    <xdr:colOff>685800</xdr:colOff>
                    <xdr:row>26</xdr:row>
                    <xdr:rowOff>371475</xdr:rowOff>
                  </to>
                </anchor>
              </controlPr>
            </control>
          </mc:Choice>
        </mc:AlternateContent>
        <mc:AlternateContent xmlns:mc="http://schemas.openxmlformats.org/markup-compatibility/2006">
          <mc:Choice Requires="x14">
            <control shapeId="25680" r:id="rId82" name="Check Box 80">
              <controlPr defaultSize="0" autoFill="0" autoLine="0" autoPict="0" macro="[0]!Mixed_StateEU1_2">
                <anchor moveWithCells="1">
                  <from>
                    <xdr:col>3</xdr:col>
                    <xdr:colOff>371475</xdr:colOff>
                    <xdr:row>27</xdr:row>
                    <xdr:rowOff>9525</xdr:rowOff>
                  </from>
                  <to>
                    <xdr:col>3</xdr:col>
                    <xdr:colOff>685800</xdr:colOff>
                    <xdr:row>27</xdr:row>
                    <xdr:rowOff>371475</xdr:rowOff>
                  </to>
                </anchor>
              </controlPr>
            </control>
          </mc:Choice>
        </mc:AlternateContent>
        <mc:AlternateContent xmlns:mc="http://schemas.openxmlformats.org/markup-compatibility/2006">
          <mc:Choice Requires="x14">
            <control shapeId="25681" r:id="rId83" name="Check Box 81">
              <controlPr defaultSize="0" autoFill="0" autoLine="0" autoPict="0" macro="[0]!Mixed_StateEU1_2">
                <anchor moveWithCells="1">
                  <from>
                    <xdr:col>3</xdr:col>
                    <xdr:colOff>371475</xdr:colOff>
                    <xdr:row>28</xdr:row>
                    <xdr:rowOff>9525</xdr:rowOff>
                  </from>
                  <to>
                    <xdr:col>3</xdr:col>
                    <xdr:colOff>685800</xdr:colOff>
                    <xdr:row>28</xdr:row>
                    <xdr:rowOff>371475</xdr:rowOff>
                  </to>
                </anchor>
              </controlPr>
            </control>
          </mc:Choice>
        </mc:AlternateContent>
        <mc:AlternateContent xmlns:mc="http://schemas.openxmlformats.org/markup-compatibility/2006">
          <mc:Choice Requires="x14">
            <control shapeId="25682" r:id="rId84" name="Check Box 82">
              <controlPr defaultSize="0" autoFill="0" autoLine="0" autoPict="0" macro="[0]!Mixed_StateEU1_2">
                <anchor moveWithCells="1">
                  <from>
                    <xdr:col>3</xdr:col>
                    <xdr:colOff>371475</xdr:colOff>
                    <xdr:row>29</xdr:row>
                    <xdr:rowOff>9525</xdr:rowOff>
                  </from>
                  <to>
                    <xdr:col>3</xdr:col>
                    <xdr:colOff>685800</xdr:colOff>
                    <xdr:row>29</xdr:row>
                    <xdr:rowOff>371475</xdr:rowOff>
                  </to>
                </anchor>
              </controlPr>
            </control>
          </mc:Choice>
        </mc:AlternateContent>
        <mc:AlternateContent xmlns:mc="http://schemas.openxmlformats.org/markup-compatibility/2006">
          <mc:Choice Requires="x14">
            <control shapeId="25683" r:id="rId85" name="Check Box 83">
              <controlPr defaultSize="0" autoFill="0" autoLine="0" autoPict="0" macro="[0]!Mixed_StateEU1_2">
                <anchor moveWithCells="1">
                  <from>
                    <xdr:col>3</xdr:col>
                    <xdr:colOff>371475</xdr:colOff>
                    <xdr:row>30</xdr:row>
                    <xdr:rowOff>9525</xdr:rowOff>
                  </from>
                  <to>
                    <xdr:col>3</xdr:col>
                    <xdr:colOff>685800</xdr:colOff>
                    <xdr:row>30</xdr:row>
                    <xdr:rowOff>371475</xdr:rowOff>
                  </to>
                </anchor>
              </controlPr>
            </control>
          </mc:Choice>
        </mc:AlternateContent>
        <mc:AlternateContent xmlns:mc="http://schemas.openxmlformats.org/markup-compatibility/2006">
          <mc:Choice Requires="x14">
            <control shapeId="25684" r:id="rId86" name="Check Box 84">
              <controlPr defaultSize="0" autoFill="0" autoLine="0" autoPict="0" macro="[0]!Mixed_StateEU1_2">
                <anchor moveWithCells="1">
                  <from>
                    <xdr:col>3</xdr:col>
                    <xdr:colOff>371475</xdr:colOff>
                    <xdr:row>31</xdr:row>
                    <xdr:rowOff>9525</xdr:rowOff>
                  </from>
                  <to>
                    <xdr:col>3</xdr:col>
                    <xdr:colOff>685800</xdr:colOff>
                    <xdr:row>31</xdr:row>
                    <xdr:rowOff>371475</xdr:rowOff>
                  </to>
                </anchor>
              </controlPr>
            </control>
          </mc:Choice>
        </mc:AlternateContent>
        <mc:AlternateContent xmlns:mc="http://schemas.openxmlformats.org/markup-compatibility/2006">
          <mc:Choice Requires="x14">
            <control shapeId="25685" r:id="rId87" name="Check Box 85">
              <controlPr defaultSize="0" autoFill="0" autoLine="0" autoPict="0" macro="[0]!Mixed_StateEU1_2">
                <anchor moveWithCells="1">
                  <from>
                    <xdr:col>3</xdr:col>
                    <xdr:colOff>371475</xdr:colOff>
                    <xdr:row>32</xdr:row>
                    <xdr:rowOff>9525</xdr:rowOff>
                  </from>
                  <to>
                    <xdr:col>3</xdr:col>
                    <xdr:colOff>685800</xdr:colOff>
                    <xdr:row>32</xdr:row>
                    <xdr:rowOff>371475</xdr:rowOff>
                  </to>
                </anchor>
              </controlPr>
            </control>
          </mc:Choice>
        </mc:AlternateContent>
        <mc:AlternateContent xmlns:mc="http://schemas.openxmlformats.org/markup-compatibility/2006">
          <mc:Choice Requires="x14">
            <control shapeId="25686" r:id="rId88" name="Check Box 86">
              <controlPr defaultSize="0" autoFill="0" autoLine="0" autoPict="0" macro="[0]!Mixed_StateEU2_2">
                <anchor moveWithCells="1">
                  <from>
                    <xdr:col>4</xdr:col>
                    <xdr:colOff>371475</xdr:colOff>
                    <xdr:row>18</xdr:row>
                    <xdr:rowOff>9525</xdr:rowOff>
                  </from>
                  <to>
                    <xdr:col>4</xdr:col>
                    <xdr:colOff>685800</xdr:colOff>
                    <xdr:row>18</xdr:row>
                    <xdr:rowOff>371475</xdr:rowOff>
                  </to>
                </anchor>
              </controlPr>
            </control>
          </mc:Choice>
        </mc:AlternateContent>
        <mc:AlternateContent xmlns:mc="http://schemas.openxmlformats.org/markup-compatibility/2006">
          <mc:Choice Requires="x14">
            <control shapeId="25687" r:id="rId89" name="Check Box 87">
              <controlPr defaultSize="0" autoFill="0" autoLine="0" autoPict="0" macro="[0]!Mixed_StateEU2_2">
                <anchor moveWithCells="1">
                  <from>
                    <xdr:col>4</xdr:col>
                    <xdr:colOff>371475</xdr:colOff>
                    <xdr:row>19</xdr:row>
                    <xdr:rowOff>9525</xdr:rowOff>
                  </from>
                  <to>
                    <xdr:col>4</xdr:col>
                    <xdr:colOff>685800</xdr:colOff>
                    <xdr:row>19</xdr:row>
                    <xdr:rowOff>371475</xdr:rowOff>
                  </to>
                </anchor>
              </controlPr>
            </control>
          </mc:Choice>
        </mc:AlternateContent>
        <mc:AlternateContent xmlns:mc="http://schemas.openxmlformats.org/markup-compatibility/2006">
          <mc:Choice Requires="x14">
            <control shapeId="25688" r:id="rId90" name="Check Box 88">
              <controlPr defaultSize="0" autoFill="0" autoLine="0" autoPict="0" macro="[0]!Mixed_StateEU2_2">
                <anchor moveWithCells="1">
                  <from>
                    <xdr:col>4</xdr:col>
                    <xdr:colOff>371475</xdr:colOff>
                    <xdr:row>20</xdr:row>
                    <xdr:rowOff>9525</xdr:rowOff>
                  </from>
                  <to>
                    <xdr:col>4</xdr:col>
                    <xdr:colOff>685800</xdr:colOff>
                    <xdr:row>20</xdr:row>
                    <xdr:rowOff>371475</xdr:rowOff>
                  </to>
                </anchor>
              </controlPr>
            </control>
          </mc:Choice>
        </mc:AlternateContent>
        <mc:AlternateContent xmlns:mc="http://schemas.openxmlformats.org/markup-compatibility/2006">
          <mc:Choice Requires="x14">
            <control shapeId="25689" r:id="rId91" name="Check Box 89">
              <controlPr defaultSize="0" autoFill="0" autoLine="0" autoPict="0" macro="[0]!Mixed_StateEU2_2">
                <anchor moveWithCells="1">
                  <from>
                    <xdr:col>4</xdr:col>
                    <xdr:colOff>371475</xdr:colOff>
                    <xdr:row>21</xdr:row>
                    <xdr:rowOff>9525</xdr:rowOff>
                  </from>
                  <to>
                    <xdr:col>4</xdr:col>
                    <xdr:colOff>685800</xdr:colOff>
                    <xdr:row>21</xdr:row>
                    <xdr:rowOff>371475</xdr:rowOff>
                  </to>
                </anchor>
              </controlPr>
            </control>
          </mc:Choice>
        </mc:AlternateContent>
        <mc:AlternateContent xmlns:mc="http://schemas.openxmlformats.org/markup-compatibility/2006">
          <mc:Choice Requires="x14">
            <control shapeId="25690" r:id="rId92" name="Check Box 90">
              <controlPr defaultSize="0" autoFill="0" autoLine="0" autoPict="0" macro="[0]!Mixed_StateEU2_2">
                <anchor moveWithCells="1">
                  <from>
                    <xdr:col>4</xdr:col>
                    <xdr:colOff>371475</xdr:colOff>
                    <xdr:row>22</xdr:row>
                    <xdr:rowOff>9525</xdr:rowOff>
                  </from>
                  <to>
                    <xdr:col>4</xdr:col>
                    <xdr:colOff>685800</xdr:colOff>
                    <xdr:row>22</xdr:row>
                    <xdr:rowOff>371475</xdr:rowOff>
                  </to>
                </anchor>
              </controlPr>
            </control>
          </mc:Choice>
        </mc:AlternateContent>
        <mc:AlternateContent xmlns:mc="http://schemas.openxmlformats.org/markup-compatibility/2006">
          <mc:Choice Requires="x14">
            <control shapeId="25691" r:id="rId93" name="Check Box 91">
              <controlPr defaultSize="0" autoFill="0" autoLine="0" autoPict="0" macro="[0]!Mixed_StateEU2_2">
                <anchor moveWithCells="1">
                  <from>
                    <xdr:col>4</xdr:col>
                    <xdr:colOff>371475</xdr:colOff>
                    <xdr:row>23</xdr:row>
                    <xdr:rowOff>9525</xdr:rowOff>
                  </from>
                  <to>
                    <xdr:col>4</xdr:col>
                    <xdr:colOff>685800</xdr:colOff>
                    <xdr:row>23</xdr:row>
                    <xdr:rowOff>371475</xdr:rowOff>
                  </to>
                </anchor>
              </controlPr>
            </control>
          </mc:Choice>
        </mc:AlternateContent>
        <mc:AlternateContent xmlns:mc="http://schemas.openxmlformats.org/markup-compatibility/2006">
          <mc:Choice Requires="x14">
            <control shapeId="25692" r:id="rId94" name="Check Box 92">
              <controlPr defaultSize="0" autoFill="0" autoLine="0" autoPict="0" macro="[0]!Mixed_StateEU2_2">
                <anchor moveWithCells="1">
                  <from>
                    <xdr:col>4</xdr:col>
                    <xdr:colOff>371475</xdr:colOff>
                    <xdr:row>24</xdr:row>
                    <xdr:rowOff>9525</xdr:rowOff>
                  </from>
                  <to>
                    <xdr:col>4</xdr:col>
                    <xdr:colOff>685800</xdr:colOff>
                    <xdr:row>24</xdr:row>
                    <xdr:rowOff>371475</xdr:rowOff>
                  </to>
                </anchor>
              </controlPr>
            </control>
          </mc:Choice>
        </mc:AlternateContent>
        <mc:AlternateContent xmlns:mc="http://schemas.openxmlformats.org/markup-compatibility/2006">
          <mc:Choice Requires="x14">
            <control shapeId="25693" r:id="rId95" name="Check Box 93">
              <controlPr defaultSize="0" autoFill="0" autoLine="0" autoPict="0" macro="[0]!Mixed_StateEU2_2">
                <anchor moveWithCells="1">
                  <from>
                    <xdr:col>4</xdr:col>
                    <xdr:colOff>371475</xdr:colOff>
                    <xdr:row>25</xdr:row>
                    <xdr:rowOff>9525</xdr:rowOff>
                  </from>
                  <to>
                    <xdr:col>4</xdr:col>
                    <xdr:colOff>685800</xdr:colOff>
                    <xdr:row>25</xdr:row>
                    <xdr:rowOff>371475</xdr:rowOff>
                  </to>
                </anchor>
              </controlPr>
            </control>
          </mc:Choice>
        </mc:AlternateContent>
        <mc:AlternateContent xmlns:mc="http://schemas.openxmlformats.org/markup-compatibility/2006">
          <mc:Choice Requires="x14">
            <control shapeId="25694" r:id="rId96" name="Check Box 94">
              <controlPr defaultSize="0" autoFill="0" autoLine="0" autoPict="0" macro="[0]!Mixed_StateEU2_2">
                <anchor moveWithCells="1">
                  <from>
                    <xdr:col>4</xdr:col>
                    <xdr:colOff>371475</xdr:colOff>
                    <xdr:row>26</xdr:row>
                    <xdr:rowOff>9525</xdr:rowOff>
                  </from>
                  <to>
                    <xdr:col>4</xdr:col>
                    <xdr:colOff>685800</xdr:colOff>
                    <xdr:row>26</xdr:row>
                    <xdr:rowOff>371475</xdr:rowOff>
                  </to>
                </anchor>
              </controlPr>
            </control>
          </mc:Choice>
        </mc:AlternateContent>
        <mc:AlternateContent xmlns:mc="http://schemas.openxmlformats.org/markup-compatibility/2006">
          <mc:Choice Requires="x14">
            <control shapeId="25695" r:id="rId97" name="Check Box 95">
              <controlPr defaultSize="0" autoFill="0" autoLine="0" autoPict="0" macro="[0]!Mixed_StateEU2_2">
                <anchor moveWithCells="1">
                  <from>
                    <xdr:col>4</xdr:col>
                    <xdr:colOff>371475</xdr:colOff>
                    <xdr:row>27</xdr:row>
                    <xdr:rowOff>9525</xdr:rowOff>
                  </from>
                  <to>
                    <xdr:col>4</xdr:col>
                    <xdr:colOff>685800</xdr:colOff>
                    <xdr:row>27</xdr:row>
                    <xdr:rowOff>371475</xdr:rowOff>
                  </to>
                </anchor>
              </controlPr>
            </control>
          </mc:Choice>
        </mc:AlternateContent>
        <mc:AlternateContent xmlns:mc="http://schemas.openxmlformats.org/markup-compatibility/2006">
          <mc:Choice Requires="x14">
            <control shapeId="25696" r:id="rId98" name="Check Box 96">
              <controlPr defaultSize="0" autoFill="0" autoLine="0" autoPict="0" macro="[0]!Mixed_StateEU2_2">
                <anchor moveWithCells="1">
                  <from>
                    <xdr:col>4</xdr:col>
                    <xdr:colOff>371475</xdr:colOff>
                    <xdr:row>28</xdr:row>
                    <xdr:rowOff>9525</xdr:rowOff>
                  </from>
                  <to>
                    <xdr:col>4</xdr:col>
                    <xdr:colOff>685800</xdr:colOff>
                    <xdr:row>28</xdr:row>
                    <xdr:rowOff>371475</xdr:rowOff>
                  </to>
                </anchor>
              </controlPr>
            </control>
          </mc:Choice>
        </mc:AlternateContent>
        <mc:AlternateContent xmlns:mc="http://schemas.openxmlformats.org/markup-compatibility/2006">
          <mc:Choice Requires="x14">
            <control shapeId="25697" r:id="rId99" name="Check Box 97">
              <controlPr defaultSize="0" autoFill="0" autoLine="0" autoPict="0" macro="[0]!Mixed_StateEU2_2">
                <anchor moveWithCells="1">
                  <from>
                    <xdr:col>4</xdr:col>
                    <xdr:colOff>371475</xdr:colOff>
                    <xdr:row>29</xdr:row>
                    <xdr:rowOff>9525</xdr:rowOff>
                  </from>
                  <to>
                    <xdr:col>4</xdr:col>
                    <xdr:colOff>685800</xdr:colOff>
                    <xdr:row>29</xdr:row>
                    <xdr:rowOff>371475</xdr:rowOff>
                  </to>
                </anchor>
              </controlPr>
            </control>
          </mc:Choice>
        </mc:AlternateContent>
        <mc:AlternateContent xmlns:mc="http://schemas.openxmlformats.org/markup-compatibility/2006">
          <mc:Choice Requires="x14">
            <control shapeId="25698" r:id="rId100" name="Check Box 98">
              <controlPr defaultSize="0" autoFill="0" autoLine="0" autoPict="0" macro="[0]!Mixed_StateEU2_2">
                <anchor moveWithCells="1">
                  <from>
                    <xdr:col>4</xdr:col>
                    <xdr:colOff>371475</xdr:colOff>
                    <xdr:row>30</xdr:row>
                    <xdr:rowOff>9525</xdr:rowOff>
                  </from>
                  <to>
                    <xdr:col>4</xdr:col>
                    <xdr:colOff>685800</xdr:colOff>
                    <xdr:row>30</xdr:row>
                    <xdr:rowOff>371475</xdr:rowOff>
                  </to>
                </anchor>
              </controlPr>
            </control>
          </mc:Choice>
        </mc:AlternateContent>
        <mc:AlternateContent xmlns:mc="http://schemas.openxmlformats.org/markup-compatibility/2006">
          <mc:Choice Requires="x14">
            <control shapeId="25699" r:id="rId101" name="Check Box 99">
              <controlPr defaultSize="0" autoFill="0" autoLine="0" autoPict="0" macro="[0]!Mixed_StateEU2_2">
                <anchor moveWithCells="1">
                  <from>
                    <xdr:col>4</xdr:col>
                    <xdr:colOff>371475</xdr:colOff>
                    <xdr:row>31</xdr:row>
                    <xdr:rowOff>9525</xdr:rowOff>
                  </from>
                  <to>
                    <xdr:col>4</xdr:col>
                    <xdr:colOff>685800</xdr:colOff>
                    <xdr:row>31</xdr:row>
                    <xdr:rowOff>371475</xdr:rowOff>
                  </to>
                </anchor>
              </controlPr>
            </control>
          </mc:Choice>
        </mc:AlternateContent>
        <mc:AlternateContent xmlns:mc="http://schemas.openxmlformats.org/markup-compatibility/2006">
          <mc:Choice Requires="x14">
            <control shapeId="25700" r:id="rId102" name="Check Box 100">
              <controlPr defaultSize="0" autoFill="0" autoLine="0" autoPict="0" macro="[0]!Mixed_StateEU2_2">
                <anchor moveWithCells="1">
                  <from>
                    <xdr:col>4</xdr:col>
                    <xdr:colOff>371475</xdr:colOff>
                    <xdr:row>32</xdr:row>
                    <xdr:rowOff>9525</xdr:rowOff>
                  </from>
                  <to>
                    <xdr:col>4</xdr:col>
                    <xdr:colOff>685800</xdr:colOff>
                    <xdr:row>32</xdr:row>
                    <xdr:rowOff>371475</xdr:rowOff>
                  </to>
                </anchor>
              </controlPr>
            </control>
          </mc:Choice>
        </mc:AlternateContent>
        <mc:AlternateContent xmlns:mc="http://schemas.openxmlformats.org/markup-compatibility/2006">
          <mc:Choice Requires="x14">
            <control shapeId="25701" r:id="rId103" name="Check Box 101">
              <controlPr defaultSize="0" autoFill="0" autoLine="0" autoPict="0" macro="[0]!Mixed_StateEU3_2">
                <anchor moveWithCells="1">
                  <from>
                    <xdr:col>5</xdr:col>
                    <xdr:colOff>371475</xdr:colOff>
                    <xdr:row>18</xdr:row>
                    <xdr:rowOff>9525</xdr:rowOff>
                  </from>
                  <to>
                    <xdr:col>5</xdr:col>
                    <xdr:colOff>685800</xdr:colOff>
                    <xdr:row>18</xdr:row>
                    <xdr:rowOff>371475</xdr:rowOff>
                  </to>
                </anchor>
              </controlPr>
            </control>
          </mc:Choice>
        </mc:AlternateContent>
        <mc:AlternateContent xmlns:mc="http://schemas.openxmlformats.org/markup-compatibility/2006">
          <mc:Choice Requires="x14">
            <control shapeId="25702" r:id="rId104" name="Check Box 102">
              <controlPr defaultSize="0" autoFill="0" autoLine="0" autoPict="0" macro="[0]!Mixed_StateEU3_2">
                <anchor moveWithCells="1">
                  <from>
                    <xdr:col>5</xdr:col>
                    <xdr:colOff>371475</xdr:colOff>
                    <xdr:row>19</xdr:row>
                    <xdr:rowOff>9525</xdr:rowOff>
                  </from>
                  <to>
                    <xdr:col>5</xdr:col>
                    <xdr:colOff>685800</xdr:colOff>
                    <xdr:row>19</xdr:row>
                    <xdr:rowOff>371475</xdr:rowOff>
                  </to>
                </anchor>
              </controlPr>
            </control>
          </mc:Choice>
        </mc:AlternateContent>
        <mc:AlternateContent xmlns:mc="http://schemas.openxmlformats.org/markup-compatibility/2006">
          <mc:Choice Requires="x14">
            <control shapeId="25703" r:id="rId105" name="Check Box 103">
              <controlPr defaultSize="0" autoFill="0" autoLine="0" autoPict="0" macro="[0]!Mixed_StateEU3_2">
                <anchor moveWithCells="1">
                  <from>
                    <xdr:col>5</xdr:col>
                    <xdr:colOff>371475</xdr:colOff>
                    <xdr:row>20</xdr:row>
                    <xdr:rowOff>9525</xdr:rowOff>
                  </from>
                  <to>
                    <xdr:col>5</xdr:col>
                    <xdr:colOff>685800</xdr:colOff>
                    <xdr:row>20</xdr:row>
                    <xdr:rowOff>371475</xdr:rowOff>
                  </to>
                </anchor>
              </controlPr>
            </control>
          </mc:Choice>
        </mc:AlternateContent>
        <mc:AlternateContent xmlns:mc="http://schemas.openxmlformats.org/markup-compatibility/2006">
          <mc:Choice Requires="x14">
            <control shapeId="25704" r:id="rId106" name="Check Box 104">
              <controlPr defaultSize="0" autoFill="0" autoLine="0" autoPict="0" macro="[0]!Mixed_StateEU3_2">
                <anchor moveWithCells="1">
                  <from>
                    <xdr:col>5</xdr:col>
                    <xdr:colOff>371475</xdr:colOff>
                    <xdr:row>21</xdr:row>
                    <xdr:rowOff>9525</xdr:rowOff>
                  </from>
                  <to>
                    <xdr:col>5</xdr:col>
                    <xdr:colOff>685800</xdr:colOff>
                    <xdr:row>21</xdr:row>
                    <xdr:rowOff>371475</xdr:rowOff>
                  </to>
                </anchor>
              </controlPr>
            </control>
          </mc:Choice>
        </mc:AlternateContent>
        <mc:AlternateContent xmlns:mc="http://schemas.openxmlformats.org/markup-compatibility/2006">
          <mc:Choice Requires="x14">
            <control shapeId="25705" r:id="rId107" name="Check Box 105">
              <controlPr defaultSize="0" autoFill="0" autoLine="0" autoPict="0" macro="[0]!Mixed_StateEU3_2">
                <anchor moveWithCells="1">
                  <from>
                    <xdr:col>5</xdr:col>
                    <xdr:colOff>371475</xdr:colOff>
                    <xdr:row>22</xdr:row>
                    <xdr:rowOff>9525</xdr:rowOff>
                  </from>
                  <to>
                    <xdr:col>5</xdr:col>
                    <xdr:colOff>685800</xdr:colOff>
                    <xdr:row>22</xdr:row>
                    <xdr:rowOff>371475</xdr:rowOff>
                  </to>
                </anchor>
              </controlPr>
            </control>
          </mc:Choice>
        </mc:AlternateContent>
        <mc:AlternateContent xmlns:mc="http://schemas.openxmlformats.org/markup-compatibility/2006">
          <mc:Choice Requires="x14">
            <control shapeId="25706" r:id="rId108" name="Check Box 106">
              <controlPr defaultSize="0" autoFill="0" autoLine="0" autoPict="0" macro="[0]!Mixed_StateEU3_2">
                <anchor moveWithCells="1">
                  <from>
                    <xdr:col>5</xdr:col>
                    <xdr:colOff>371475</xdr:colOff>
                    <xdr:row>23</xdr:row>
                    <xdr:rowOff>9525</xdr:rowOff>
                  </from>
                  <to>
                    <xdr:col>5</xdr:col>
                    <xdr:colOff>685800</xdr:colOff>
                    <xdr:row>23</xdr:row>
                    <xdr:rowOff>371475</xdr:rowOff>
                  </to>
                </anchor>
              </controlPr>
            </control>
          </mc:Choice>
        </mc:AlternateContent>
        <mc:AlternateContent xmlns:mc="http://schemas.openxmlformats.org/markup-compatibility/2006">
          <mc:Choice Requires="x14">
            <control shapeId="25707" r:id="rId109" name="Check Box 107">
              <controlPr defaultSize="0" autoFill="0" autoLine="0" autoPict="0" macro="[0]!Mixed_StateEU3_2">
                <anchor moveWithCells="1">
                  <from>
                    <xdr:col>5</xdr:col>
                    <xdr:colOff>371475</xdr:colOff>
                    <xdr:row>24</xdr:row>
                    <xdr:rowOff>9525</xdr:rowOff>
                  </from>
                  <to>
                    <xdr:col>5</xdr:col>
                    <xdr:colOff>685800</xdr:colOff>
                    <xdr:row>24</xdr:row>
                    <xdr:rowOff>371475</xdr:rowOff>
                  </to>
                </anchor>
              </controlPr>
            </control>
          </mc:Choice>
        </mc:AlternateContent>
        <mc:AlternateContent xmlns:mc="http://schemas.openxmlformats.org/markup-compatibility/2006">
          <mc:Choice Requires="x14">
            <control shapeId="25708" r:id="rId110" name="Check Box 108">
              <controlPr defaultSize="0" autoFill="0" autoLine="0" autoPict="0" macro="[0]!Mixed_StateEU3_2">
                <anchor moveWithCells="1">
                  <from>
                    <xdr:col>5</xdr:col>
                    <xdr:colOff>371475</xdr:colOff>
                    <xdr:row>25</xdr:row>
                    <xdr:rowOff>9525</xdr:rowOff>
                  </from>
                  <to>
                    <xdr:col>5</xdr:col>
                    <xdr:colOff>685800</xdr:colOff>
                    <xdr:row>25</xdr:row>
                    <xdr:rowOff>371475</xdr:rowOff>
                  </to>
                </anchor>
              </controlPr>
            </control>
          </mc:Choice>
        </mc:AlternateContent>
        <mc:AlternateContent xmlns:mc="http://schemas.openxmlformats.org/markup-compatibility/2006">
          <mc:Choice Requires="x14">
            <control shapeId="25709" r:id="rId111" name="Check Box 109">
              <controlPr defaultSize="0" autoFill="0" autoLine="0" autoPict="0" macro="[0]!Mixed_StateEU3_2">
                <anchor moveWithCells="1">
                  <from>
                    <xdr:col>5</xdr:col>
                    <xdr:colOff>371475</xdr:colOff>
                    <xdr:row>26</xdr:row>
                    <xdr:rowOff>9525</xdr:rowOff>
                  </from>
                  <to>
                    <xdr:col>5</xdr:col>
                    <xdr:colOff>685800</xdr:colOff>
                    <xdr:row>26</xdr:row>
                    <xdr:rowOff>371475</xdr:rowOff>
                  </to>
                </anchor>
              </controlPr>
            </control>
          </mc:Choice>
        </mc:AlternateContent>
        <mc:AlternateContent xmlns:mc="http://schemas.openxmlformats.org/markup-compatibility/2006">
          <mc:Choice Requires="x14">
            <control shapeId="25710" r:id="rId112" name="Check Box 110">
              <controlPr defaultSize="0" autoFill="0" autoLine="0" autoPict="0" macro="[0]!Mixed_StateEU3_2">
                <anchor moveWithCells="1">
                  <from>
                    <xdr:col>5</xdr:col>
                    <xdr:colOff>371475</xdr:colOff>
                    <xdr:row>27</xdr:row>
                    <xdr:rowOff>9525</xdr:rowOff>
                  </from>
                  <to>
                    <xdr:col>5</xdr:col>
                    <xdr:colOff>685800</xdr:colOff>
                    <xdr:row>27</xdr:row>
                    <xdr:rowOff>371475</xdr:rowOff>
                  </to>
                </anchor>
              </controlPr>
            </control>
          </mc:Choice>
        </mc:AlternateContent>
        <mc:AlternateContent xmlns:mc="http://schemas.openxmlformats.org/markup-compatibility/2006">
          <mc:Choice Requires="x14">
            <control shapeId="25711" r:id="rId113" name="Check Box 111">
              <controlPr defaultSize="0" autoFill="0" autoLine="0" autoPict="0" macro="[0]!Mixed_StateEU3_2">
                <anchor moveWithCells="1">
                  <from>
                    <xdr:col>5</xdr:col>
                    <xdr:colOff>371475</xdr:colOff>
                    <xdr:row>28</xdr:row>
                    <xdr:rowOff>9525</xdr:rowOff>
                  </from>
                  <to>
                    <xdr:col>5</xdr:col>
                    <xdr:colOff>685800</xdr:colOff>
                    <xdr:row>28</xdr:row>
                    <xdr:rowOff>371475</xdr:rowOff>
                  </to>
                </anchor>
              </controlPr>
            </control>
          </mc:Choice>
        </mc:AlternateContent>
        <mc:AlternateContent xmlns:mc="http://schemas.openxmlformats.org/markup-compatibility/2006">
          <mc:Choice Requires="x14">
            <control shapeId="25712" r:id="rId114" name="Check Box 112">
              <controlPr defaultSize="0" autoFill="0" autoLine="0" autoPict="0" macro="[0]!Mixed_StateEU3_2">
                <anchor moveWithCells="1">
                  <from>
                    <xdr:col>5</xdr:col>
                    <xdr:colOff>371475</xdr:colOff>
                    <xdr:row>29</xdr:row>
                    <xdr:rowOff>9525</xdr:rowOff>
                  </from>
                  <to>
                    <xdr:col>5</xdr:col>
                    <xdr:colOff>685800</xdr:colOff>
                    <xdr:row>29</xdr:row>
                    <xdr:rowOff>371475</xdr:rowOff>
                  </to>
                </anchor>
              </controlPr>
            </control>
          </mc:Choice>
        </mc:AlternateContent>
        <mc:AlternateContent xmlns:mc="http://schemas.openxmlformats.org/markup-compatibility/2006">
          <mc:Choice Requires="x14">
            <control shapeId="25713" r:id="rId115" name="Check Box 113">
              <controlPr defaultSize="0" autoFill="0" autoLine="0" autoPict="0" macro="[0]!Mixed_StateEU3_2">
                <anchor moveWithCells="1">
                  <from>
                    <xdr:col>5</xdr:col>
                    <xdr:colOff>371475</xdr:colOff>
                    <xdr:row>30</xdr:row>
                    <xdr:rowOff>9525</xdr:rowOff>
                  </from>
                  <to>
                    <xdr:col>5</xdr:col>
                    <xdr:colOff>685800</xdr:colOff>
                    <xdr:row>30</xdr:row>
                    <xdr:rowOff>371475</xdr:rowOff>
                  </to>
                </anchor>
              </controlPr>
            </control>
          </mc:Choice>
        </mc:AlternateContent>
        <mc:AlternateContent xmlns:mc="http://schemas.openxmlformats.org/markup-compatibility/2006">
          <mc:Choice Requires="x14">
            <control shapeId="25714" r:id="rId116" name="Check Box 114">
              <controlPr defaultSize="0" autoFill="0" autoLine="0" autoPict="0" macro="[0]!Mixed_StateEU3_2">
                <anchor moveWithCells="1">
                  <from>
                    <xdr:col>5</xdr:col>
                    <xdr:colOff>371475</xdr:colOff>
                    <xdr:row>31</xdr:row>
                    <xdr:rowOff>9525</xdr:rowOff>
                  </from>
                  <to>
                    <xdr:col>5</xdr:col>
                    <xdr:colOff>685800</xdr:colOff>
                    <xdr:row>31</xdr:row>
                    <xdr:rowOff>371475</xdr:rowOff>
                  </to>
                </anchor>
              </controlPr>
            </control>
          </mc:Choice>
        </mc:AlternateContent>
        <mc:AlternateContent xmlns:mc="http://schemas.openxmlformats.org/markup-compatibility/2006">
          <mc:Choice Requires="x14">
            <control shapeId="25715" r:id="rId117" name="Check Box 115">
              <controlPr defaultSize="0" autoFill="0" autoLine="0" autoPict="0" macro="[0]!Mixed_StateEU3_2">
                <anchor moveWithCells="1">
                  <from>
                    <xdr:col>5</xdr:col>
                    <xdr:colOff>371475</xdr:colOff>
                    <xdr:row>32</xdr:row>
                    <xdr:rowOff>9525</xdr:rowOff>
                  </from>
                  <to>
                    <xdr:col>5</xdr:col>
                    <xdr:colOff>685800</xdr:colOff>
                    <xdr:row>32</xdr:row>
                    <xdr:rowOff>371475</xdr:rowOff>
                  </to>
                </anchor>
              </controlPr>
            </control>
          </mc:Choice>
        </mc:AlternateContent>
        <mc:AlternateContent xmlns:mc="http://schemas.openxmlformats.org/markup-compatibility/2006">
          <mc:Choice Requires="x14">
            <control shapeId="25716" r:id="rId118" name="Check Box 116">
              <controlPr defaultSize="0" autoFill="0" autoLine="0" autoPict="0" macro="[0]!Mixed_StateEU4_2">
                <anchor moveWithCells="1">
                  <from>
                    <xdr:col>6</xdr:col>
                    <xdr:colOff>371475</xdr:colOff>
                    <xdr:row>18</xdr:row>
                    <xdr:rowOff>9525</xdr:rowOff>
                  </from>
                  <to>
                    <xdr:col>6</xdr:col>
                    <xdr:colOff>685800</xdr:colOff>
                    <xdr:row>18</xdr:row>
                    <xdr:rowOff>371475</xdr:rowOff>
                  </to>
                </anchor>
              </controlPr>
            </control>
          </mc:Choice>
        </mc:AlternateContent>
        <mc:AlternateContent xmlns:mc="http://schemas.openxmlformats.org/markup-compatibility/2006">
          <mc:Choice Requires="x14">
            <control shapeId="25717" r:id="rId119" name="Check Box 117">
              <controlPr defaultSize="0" autoFill="0" autoLine="0" autoPict="0" macro="[0]!Mixed_StateEU4_2">
                <anchor moveWithCells="1">
                  <from>
                    <xdr:col>6</xdr:col>
                    <xdr:colOff>371475</xdr:colOff>
                    <xdr:row>19</xdr:row>
                    <xdr:rowOff>9525</xdr:rowOff>
                  </from>
                  <to>
                    <xdr:col>6</xdr:col>
                    <xdr:colOff>685800</xdr:colOff>
                    <xdr:row>19</xdr:row>
                    <xdr:rowOff>371475</xdr:rowOff>
                  </to>
                </anchor>
              </controlPr>
            </control>
          </mc:Choice>
        </mc:AlternateContent>
        <mc:AlternateContent xmlns:mc="http://schemas.openxmlformats.org/markup-compatibility/2006">
          <mc:Choice Requires="x14">
            <control shapeId="25718" r:id="rId120" name="Check Box 118">
              <controlPr defaultSize="0" autoFill="0" autoLine="0" autoPict="0" macro="[0]!Mixed_StateEU4_2">
                <anchor moveWithCells="1">
                  <from>
                    <xdr:col>6</xdr:col>
                    <xdr:colOff>371475</xdr:colOff>
                    <xdr:row>20</xdr:row>
                    <xdr:rowOff>9525</xdr:rowOff>
                  </from>
                  <to>
                    <xdr:col>6</xdr:col>
                    <xdr:colOff>685800</xdr:colOff>
                    <xdr:row>20</xdr:row>
                    <xdr:rowOff>371475</xdr:rowOff>
                  </to>
                </anchor>
              </controlPr>
            </control>
          </mc:Choice>
        </mc:AlternateContent>
        <mc:AlternateContent xmlns:mc="http://schemas.openxmlformats.org/markup-compatibility/2006">
          <mc:Choice Requires="x14">
            <control shapeId="25719" r:id="rId121" name="Check Box 119">
              <controlPr defaultSize="0" autoFill="0" autoLine="0" autoPict="0" macro="[0]!Mixed_StateEU4_2">
                <anchor moveWithCells="1">
                  <from>
                    <xdr:col>6</xdr:col>
                    <xdr:colOff>371475</xdr:colOff>
                    <xdr:row>21</xdr:row>
                    <xdr:rowOff>9525</xdr:rowOff>
                  </from>
                  <to>
                    <xdr:col>6</xdr:col>
                    <xdr:colOff>685800</xdr:colOff>
                    <xdr:row>21</xdr:row>
                    <xdr:rowOff>371475</xdr:rowOff>
                  </to>
                </anchor>
              </controlPr>
            </control>
          </mc:Choice>
        </mc:AlternateContent>
        <mc:AlternateContent xmlns:mc="http://schemas.openxmlformats.org/markup-compatibility/2006">
          <mc:Choice Requires="x14">
            <control shapeId="25720" r:id="rId122" name="Check Box 120">
              <controlPr defaultSize="0" autoFill="0" autoLine="0" autoPict="0" macro="[0]!Mixed_StateEU4_2">
                <anchor moveWithCells="1">
                  <from>
                    <xdr:col>6</xdr:col>
                    <xdr:colOff>371475</xdr:colOff>
                    <xdr:row>22</xdr:row>
                    <xdr:rowOff>9525</xdr:rowOff>
                  </from>
                  <to>
                    <xdr:col>6</xdr:col>
                    <xdr:colOff>685800</xdr:colOff>
                    <xdr:row>22</xdr:row>
                    <xdr:rowOff>371475</xdr:rowOff>
                  </to>
                </anchor>
              </controlPr>
            </control>
          </mc:Choice>
        </mc:AlternateContent>
        <mc:AlternateContent xmlns:mc="http://schemas.openxmlformats.org/markup-compatibility/2006">
          <mc:Choice Requires="x14">
            <control shapeId="25721" r:id="rId123" name="Check Box 121">
              <controlPr defaultSize="0" autoFill="0" autoLine="0" autoPict="0" macro="[0]!Mixed_StateEU4_2">
                <anchor moveWithCells="1">
                  <from>
                    <xdr:col>6</xdr:col>
                    <xdr:colOff>371475</xdr:colOff>
                    <xdr:row>23</xdr:row>
                    <xdr:rowOff>9525</xdr:rowOff>
                  </from>
                  <to>
                    <xdr:col>6</xdr:col>
                    <xdr:colOff>685800</xdr:colOff>
                    <xdr:row>23</xdr:row>
                    <xdr:rowOff>371475</xdr:rowOff>
                  </to>
                </anchor>
              </controlPr>
            </control>
          </mc:Choice>
        </mc:AlternateContent>
        <mc:AlternateContent xmlns:mc="http://schemas.openxmlformats.org/markup-compatibility/2006">
          <mc:Choice Requires="x14">
            <control shapeId="25722" r:id="rId124" name="Check Box 122">
              <controlPr defaultSize="0" autoFill="0" autoLine="0" autoPict="0" macro="[0]!Mixed_StateEU4_2">
                <anchor moveWithCells="1">
                  <from>
                    <xdr:col>6</xdr:col>
                    <xdr:colOff>371475</xdr:colOff>
                    <xdr:row>24</xdr:row>
                    <xdr:rowOff>9525</xdr:rowOff>
                  </from>
                  <to>
                    <xdr:col>6</xdr:col>
                    <xdr:colOff>685800</xdr:colOff>
                    <xdr:row>24</xdr:row>
                    <xdr:rowOff>371475</xdr:rowOff>
                  </to>
                </anchor>
              </controlPr>
            </control>
          </mc:Choice>
        </mc:AlternateContent>
        <mc:AlternateContent xmlns:mc="http://schemas.openxmlformats.org/markup-compatibility/2006">
          <mc:Choice Requires="x14">
            <control shapeId="25723" r:id="rId125" name="Check Box 123">
              <controlPr defaultSize="0" autoFill="0" autoLine="0" autoPict="0" macro="[0]!Mixed_StateEU4_2">
                <anchor moveWithCells="1">
                  <from>
                    <xdr:col>6</xdr:col>
                    <xdr:colOff>371475</xdr:colOff>
                    <xdr:row>25</xdr:row>
                    <xdr:rowOff>9525</xdr:rowOff>
                  </from>
                  <to>
                    <xdr:col>6</xdr:col>
                    <xdr:colOff>685800</xdr:colOff>
                    <xdr:row>25</xdr:row>
                    <xdr:rowOff>371475</xdr:rowOff>
                  </to>
                </anchor>
              </controlPr>
            </control>
          </mc:Choice>
        </mc:AlternateContent>
        <mc:AlternateContent xmlns:mc="http://schemas.openxmlformats.org/markup-compatibility/2006">
          <mc:Choice Requires="x14">
            <control shapeId="25724" r:id="rId126" name="Check Box 124">
              <controlPr defaultSize="0" autoFill="0" autoLine="0" autoPict="0" macro="[0]!Mixed_StateEU4_2">
                <anchor moveWithCells="1">
                  <from>
                    <xdr:col>6</xdr:col>
                    <xdr:colOff>371475</xdr:colOff>
                    <xdr:row>26</xdr:row>
                    <xdr:rowOff>9525</xdr:rowOff>
                  </from>
                  <to>
                    <xdr:col>6</xdr:col>
                    <xdr:colOff>685800</xdr:colOff>
                    <xdr:row>26</xdr:row>
                    <xdr:rowOff>371475</xdr:rowOff>
                  </to>
                </anchor>
              </controlPr>
            </control>
          </mc:Choice>
        </mc:AlternateContent>
        <mc:AlternateContent xmlns:mc="http://schemas.openxmlformats.org/markup-compatibility/2006">
          <mc:Choice Requires="x14">
            <control shapeId="25725" r:id="rId127" name="Check Box 125">
              <controlPr defaultSize="0" autoFill="0" autoLine="0" autoPict="0" macro="[0]!Mixed_StateEU4_2">
                <anchor moveWithCells="1">
                  <from>
                    <xdr:col>6</xdr:col>
                    <xdr:colOff>371475</xdr:colOff>
                    <xdr:row>27</xdr:row>
                    <xdr:rowOff>9525</xdr:rowOff>
                  </from>
                  <to>
                    <xdr:col>6</xdr:col>
                    <xdr:colOff>685800</xdr:colOff>
                    <xdr:row>27</xdr:row>
                    <xdr:rowOff>371475</xdr:rowOff>
                  </to>
                </anchor>
              </controlPr>
            </control>
          </mc:Choice>
        </mc:AlternateContent>
        <mc:AlternateContent xmlns:mc="http://schemas.openxmlformats.org/markup-compatibility/2006">
          <mc:Choice Requires="x14">
            <control shapeId="25726" r:id="rId128" name="Check Box 126">
              <controlPr defaultSize="0" autoFill="0" autoLine="0" autoPict="0" macro="[0]!Mixed_StateEU4_2">
                <anchor moveWithCells="1">
                  <from>
                    <xdr:col>6</xdr:col>
                    <xdr:colOff>371475</xdr:colOff>
                    <xdr:row>28</xdr:row>
                    <xdr:rowOff>9525</xdr:rowOff>
                  </from>
                  <to>
                    <xdr:col>6</xdr:col>
                    <xdr:colOff>685800</xdr:colOff>
                    <xdr:row>28</xdr:row>
                    <xdr:rowOff>371475</xdr:rowOff>
                  </to>
                </anchor>
              </controlPr>
            </control>
          </mc:Choice>
        </mc:AlternateContent>
        <mc:AlternateContent xmlns:mc="http://schemas.openxmlformats.org/markup-compatibility/2006">
          <mc:Choice Requires="x14">
            <control shapeId="25727" r:id="rId129" name="Check Box 127">
              <controlPr defaultSize="0" autoFill="0" autoLine="0" autoPict="0" macro="[0]!Mixed_StateEU4_2">
                <anchor moveWithCells="1">
                  <from>
                    <xdr:col>6</xdr:col>
                    <xdr:colOff>371475</xdr:colOff>
                    <xdr:row>29</xdr:row>
                    <xdr:rowOff>9525</xdr:rowOff>
                  </from>
                  <to>
                    <xdr:col>6</xdr:col>
                    <xdr:colOff>685800</xdr:colOff>
                    <xdr:row>29</xdr:row>
                    <xdr:rowOff>371475</xdr:rowOff>
                  </to>
                </anchor>
              </controlPr>
            </control>
          </mc:Choice>
        </mc:AlternateContent>
        <mc:AlternateContent xmlns:mc="http://schemas.openxmlformats.org/markup-compatibility/2006">
          <mc:Choice Requires="x14">
            <control shapeId="25728" r:id="rId130" name="Check Box 128">
              <controlPr defaultSize="0" autoFill="0" autoLine="0" autoPict="0" macro="[0]!Mixed_StateEU4_2">
                <anchor moveWithCells="1">
                  <from>
                    <xdr:col>6</xdr:col>
                    <xdr:colOff>371475</xdr:colOff>
                    <xdr:row>30</xdr:row>
                    <xdr:rowOff>9525</xdr:rowOff>
                  </from>
                  <to>
                    <xdr:col>6</xdr:col>
                    <xdr:colOff>685800</xdr:colOff>
                    <xdr:row>30</xdr:row>
                    <xdr:rowOff>371475</xdr:rowOff>
                  </to>
                </anchor>
              </controlPr>
            </control>
          </mc:Choice>
        </mc:AlternateContent>
        <mc:AlternateContent xmlns:mc="http://schemas.openxmlformats.org/markup-compatibility/2006">
          <mc:Choice Requires="x14">
            <control shapeId="25729" r:id="rId131" name="Check Box 129">
              <controlPr defaultSize="0" autoFill="0" autoLine="0" autoPict="0" macro="[0]!Mixed_StateEU4_2">
                <anchor moveWithCells="1">
                  <from>
                    <xdr:col>6</xdr:col>
                    <xdr:colOff>371475</xdr:colOff>
                    <xdr:row>31</xdr:row>
                    <xdr:rowOff>9525</xdr:rowOff>
                  </from>
                  <to>
                    <xdr:col>6</xdr:col>
                    <xdr:colOff>685800</xdr:colOff>
                    <xdr:row>31</xdr:row>
                    <xdr:rowOff>371475</xdr:rowOff>
                  </to>
                </anchor>
              </controlPr>
            </control>
          </mc:Choice>
        </mc:AlternateContent>
        <mc:AlternateContent xmlns:mc="http://schemas.openxmlformats.org/markup-compatibility/2006">
          <mc:Choice Requires="x14">
            <control shapeId="25730" r:id="rId132" name="Check Box 130">
              <controlPr defaultSize="0" autoFill="0" autoLine="0" autoPict="0" macro="[0]!Mixed_StateEU4_2">
                <anchor moveWithCells="1">
                  <from>
                    <xdr:col>6</xdr:col>
                    <xdr:colOff>371475</xdr:colOff>
                    <xdr:row>32</xdr:row>
                    <xdr:rowOff>9525</xdr:rowOff>
                  </from>
                  <to>
                    <xdr:col>6</xdr:col>
                    <xdr:colOff>685800</xdr:colOff>
                    <xdr:row>32</xdr:row>
                    <xdr:rowOff>371475</xdr:rowOff>
                  </to>
                </anchor>
              </controlPr>
            </control>
          </mc:Choice>
        </mc:AlternateContent>
        <mc:AlternateContent xmlns:mc="http://schemas.openxmlformats.org/markup-compatibility/2006">
          <mc:Choice Requires="x14">
            <control shapeId="25731" r:id="rId133" name="Check Box 131">
              <controlPr defaultSize="0" autoFill="0" autoLine="0" autoPict="0" macro="[0]!Mixed_StateEU5_2">
                <anchor moveWithCells="1">
                  <from>
                    <xdr:col>7</xdr:col>
                    <xdr:colOff>371475</xdr:colOff>
                    <xdr:row>18</xdr:row>
                    <xdr:rowOff>9525</xdr:rowOff>
                  </from>
                  <to>
                    <xdr:col>7</xdr:col>
                    <xdr:colOff>685800</xdr:colOff>
                    <xdr:row>18</xdr:row>
                    <xdr:rowOff>371475</xdr:rowOff>
                  </to>
                </anchor>
              </controlPr>
            </control>
          </mc:Choice>
        </mc:AlternateContent>
        <mc:AlternateContent xmlns:mc="http://schemas.openxmlformats.org/markup-compatibility/2006">
          <mc:Choice Requires="x14">
            <control shapeId="25732" r:id="rId134" name="Check Box 132">
              <controlPr defaultSize="0" autoFill="0" autoLine="0" autoPict="0" macro="[0]!Mixed_StateEU5_2">
                <anchor moveWithCells="1">
                  <from>
                    <xdr:col>7</xdr:col>
                    <xdr:colOff>371475</xdr:colOff>
                    <xdr:row>19</xdr:row>
                    <xdr:rowOff>9525</xdr:rowOff>
                  </from>
                  <to>
                    <xdr:col>7</xdr:col>
                    <xdr:colOff>685800</xdr:colOff>
                    <xdr:row>19</xdr:row>
                    <xdr:rowOff>371475</xdr:rowOff>
                  </to>
                </anchor>
              </controlPr>
            </control>
          </mc:Choice>
        </mc:AlternateContent>
        <mc:AlternateContent xmlns:mc="http://schemas.openxmlformats.org/markup-compatibility/2006">
          <mc:Choice Requires="x14">
            <control shapeId="25733" r:id="rId135" name="Check Box 133">
              <controlPr defaultSize="0" autoFill="0" autoLine="0" autoPict="0" macro="[0]!Mixed_StateEU5_2">
                <anchor moveWithCells="1">
                  <from>
                    <xdr:col>7</xdr:col>
                    <xdr:colOff>371475</xdr:colOff>
                    <xdr:row>20</xdr:row>
                    <xdr:rowOff>9525</xdr:rowOff>
                  </from>
                  <to>
                    <xdr:col>7</xdr:col>
                    <xdr:colOff>685800</xdr:colOff>
                    <xdr:row>20</xdr:row>
                    <xdr:rowOff>371475</xdr:rowOff>
                  </to>
                </anchor>
              </controlPr>
            </control>
          </mc:Choice>
        </mc:AlternateContent>
        <mc:AlternateContent xmlns:mc="http://schemas.openxmlformats.org/markup-compatibility/2006">
          <mc:Choice Requires="x14">
            <control shapeId="25734" r:id="rId136" name="Check Box 134">
              <controlPr defaultSize="0" autoFill="0" autoLine="0" autoPict="0" macro="[0]!Mixed_StateEU5_2">
                <anchor moveWithCells="1">
                  <from>
                    <xdr:col>7</xdr:col>
                    <xdr:colOff>371475</xdr:colOff>
                    <xdr:row>21</xdr:row>
                    <xdr:rowOff>9525</xdr:rowOff>
                  </from>
                  <to>
                    <xdr:col>7</xdr:col>
                    <xdr:colOff>685800</xdr:colOff>
                    <xdr:row>21</xdr:row>
                    <xdr:rowOff>371475</xdr:rowOff>
                  </to>
                </anchor>
              </controlPr>
            </control>
          </mc:Choice>
        </mc:AlternateContent>
        <mc:AlternateContent xmlns:mc="http://schemas.openxmlformats.org/markup-compatibility/2006">
          <mc:Choice Requires="x14">
            <control shapeId="25735" r:id="rId137" name="Check Box 135">
              <controlPr defaultSize="0" autoFill="0" autoLine="0" autoPict="0" macro="[0]!Mixed_StateEU5_2">
                <anchor moveWithCells="1">
                  <from>
                    <xdr:col>7</xdr:col>
                    <xdr:colOff>371475</xdr:colOff>
                    <xdr:row>22</xdr:row>
                    <xdr:rowOff>9525</xdr:rowOff>
                  </from>
                  <to>
                    <xdr:col>7</xdr:col>
                    <xdr:colOff>685800</xdr:colOff>
                    <xdr:row>22</xdr:row>
                    <xdr:rowOff>371475</xdr:rowOff>
                  </to>
                </anchor>
              </controlPr>
            </control>
          </mc:Choice>
        </mc:AlternateContent>
        <mc:AlternateContent xmlns:mc="http://schemas.openxmlformats.org/markup-compatibility/2006">
          <mc:Choice Requires="x14">
            <control shapeId="25736" r:id="rId138" name="Check Box 136">
              <controlPr defaultSize="0" autoFill="0" autoLine="0" autoPict="0" macro="[0]!Mixed_StateEU5_2">
                <anchor moveWithCells="1">
                  <from>
                    <xdr:col>7</xdr:col>
                    <xdr:colOff>371475</xdr:colOff>
                    <xdr:row>23</xdr:row>
                    <xdr:rowOff>9525</xdr:rowOff>
                  </from>
                  <to>
                    <xdr:col>7</xdr:col>
                    <xdr:colOff>685800</xdr:colOff>
                    <xdr:row>23</xdr:row>
                    <xdr:rowOff>371475</xdr:rowOff>
                  </to>
                </anchor>
              </controlPr>
            </control>
          </mc:Choice>
        </mc:AlternateContent>
        <mc:AlternateContent xmlns:mc="http://schemas.openxmlformats.org/markup-compatibility/2006">
          <mc:Choice Requires="x14">
            <control shapeId="25737" r:id="rId139" name="Check Box 137">
              <controlPr defaultSize="0" autoFill="0" autoLine="0" autoPict="0" macro="[0]!Mixed_StateEU5_2">
                <anchor moveWithCells="1">
                  <from>
                    <xdr:col>7</xdr:col>
                    <xdr:colOff>371475</xdr:colOff>
                    <xdr:row>24</xdr:row>
                    <xdr:rowOff>9525</xdr:rowOff>
                  </from>
                  <to>
                    <xdr:col>7</xdr:col>
                    <xdr:colOff>685800</xdr:colOff>
                    <xdr:row>24</xdr:row>
                    <xdr:rowOff>371475</xdr:rowOff>
                  </to>
                </anchor>
              </controlPr>
            </control>
          </mc:Choice>
        </mc:AlternateContent>
        <mc:AlternateContent xmlns:mc="http://schemas.openxmlformats.org/markup-compatibility/2006">
          <mc:Choice Requires="x14">
            <control shapeId="25738" r:id="rId140" name="Check Box 138">
              <controlPr defaultSize="0" autoFill="0" autoLine="0" autoPict="0" macro="[0]!Mixed_StateEU5_2">
                <anchor moveWithCells="1">
                  <from>
                    <xdr:col>7</xdr:col>
                    <xdr:colOff>371475</xdr:colOff>
                    <xdr:row>25</xdr:row>
                    <xdr:rowOff>9525</xdr:rowOff>
                  </from>
                  <to>
                    <xdr:col>7</xdr:col>
                    <xdr:colOff>685800</xdr:colOff>
                    <xdr:row>25</xdr:row>
                    <xdr:rowOff>371475</xdr:rowOff>
                  </to>
                </anchor>
              </controlPr>
            </control>
          </mc:Choice>
        </mc:AlternateContent>
        <mc:AlternateContent xmlns:mc="http://schemas.openxmlformats.org/markup-compatibility/2006">
          <mc:Choice Requires="x14">
            <control shapeId="25739" r:id="rId141" name="Check Box 139">
              <controlPr defaultSize="0" autoFill="0" autoLine="0" autoPict="0" macro="[0]!Mixed_StateEU5_2">
                <anchor moveWithCells="1">
                  <from>
                    <xdr:col>7</xdr:col>
                    <xdr:colOff>371475</xdr:colOff>
                    <xdr:row>26</xdr:row>
                    <xdr:rowOff>9525</xdr:rowOff>
                  </from>
                  <to>
                    <xdr:col>7</xdr:col>
                    <xdr:colOff>685800</xdr:colOff>
                    <xdr:row>26</xdr:row>
                    <xdr:rowOff>371475</xdr:rowOff>
                  </to>
                </anchor>
              </controlPr>
            </control>
          </mc:Choice>
        </mc:AlternateContent>
        <mc:AlternateContent xmlns:mc="http://schemas.openxmlformats.org/markup-compatibility/2006">
          <mc:Choice Requires="x14">
            <control shapeId="25740" r:id="rId142" name="Check Box 140">
              <controlPr defaultSize="0" autoFill="0" autoLine="0" autoPict="0" macro="[0]!Mixed_StateEU5_2">
                <anchor moveWithCells="1">
                  <from>
                    <xdr:col>7</xdr:col>
                    <xdr:colOff>371475</xdr:colOff>
                    <xdr:row>27</xdr:row>
                    <xdr:rowOff>9525</xdr:rowOff>
                  </from>
                  <to>
                    <xdr:col>7</xdr:col>
                    <xdr:colOff>685800</xdr:colOff>
                    <xdr:row>27</xdr:row>
                    <xdr:rowOff>371475</xdr:rowOff>
                  </to>
                </anchor>
              </controlPr>
            </control>
          </mc:Choice>
        </mc:AlternateContent>
        <mc:AlternateContent xmlns:mc="http://schemas.openxmlformats.org/markup-compatibility/2006">
          <mc:Choice Requires="x14">
            <control shapeId="25741" r:id="rId143" name="Check Box 141">
              <controlPr defaultSize="0" autoFill="0" autoLine="0" autoPict="0" macro="[0]!Mixed_StateEU5_2">
                <anchor moveWithCells="1">
                  <from>
                    <xdr:col>7</xdr:col>
                    <xdr:colOff>371475</xdr:colOff>
                    <xdr:row>28</xdr:row>
                    <xdr:rowOff>9525</xdr:rowOff>
                  </from>
                  <to>
                    <xdr:col>7</xdr:col>
                    <xdr:colOff>685800</xdr:colOff>
                    <xdr:row>28</xdr:row>
                    <xdr:rowOff>371475</xdr:rowOff>
                  </to>
                </anchor>
              </controlPr>
            </control>
          </mc:Choice>
        </mc:AlternateContent>
        <mc:AlternateContent xmlns:mc="http://schemas.openxmlformats.org/markup-compatibility/2006">
          <mc:Choice Requires="x14">
            <control shapeId="25742" r:id="rId144" name="Check Box 142">
              <controlPr defaultSize="0" autoFill="0" autoLine="0" autoPict="0" macro="[0]!Mixed_StateEU5_2">
                <anchor moveWithCells="1">
                  <from>
                    <xdr:col>7</xdr:col>
                    <xdr:colOff>371475</xdr:colOff>
                    <xdr:row>29</xdr:row>
                    <xdr:rowOff>9525</xdr:rowOff>
                  </from>
                  <to>
                    <xdr:col>7</xdr:col>
                    <xdr:colOff>685800</xdr:colOff>
                    <xdr:row>29</xdr:row>
                    <xdr:rowOff>371475</xdr:rowOff>
                  </to>
                </anchor>
              </controlPr>
            </control>
          </mc:Choice>
        </mc:AlternateContent>
        <mc:AlternateContent xmlns:mc="http://schemas.openxmlformats.org/markup-compatibility/2006">
          <mc:Choice Requires="x14">
            <control shapeId="25743" r:id="rId145" name="Check Box 143">
              <controlPr defaultSize="0" autoFill="0" autoLine="0" autoPict="0" macro="[0]!Mixed_StateEU5_2">
                <anchor moveWithCells="1">
                  <from>
                    <xdr:col>7</xdr:col>
                    <xdr:colOff>371475</xdr:colOff>
                    <xdr:row>30</xdr:row>
                    <xdr:rowOff>9525</xdr:rowOff>
                  </from>
                  <to>
                    <xdr:col>7</xdr:col>
                    <xdr:colOff>685800</xdr:colOff>
                    <xdr:row>30</xdr:row>
                    <xdr:rowOff>371475</xdr:rowOff>
                  </to>
                </anchor>
              </controlPr>
            </control>
          </mc:Choice>
        </mc:AlternateContent>
        <mc:AlternateContent xmlns:mc="http://schemas.openxmlformats.org/markup-compatibility/2006">
          <mc:Choice Requires="x14">
            <control shapeId="25744" r:id="rId146" name="Check Box 144">
              <controlPr defaultSize="0" autoFill="0" autoLine="0" autoPict="0" macro="[0]!Mixed_StateEU5_2">
                <anchor moveWithCells="1">
                  <from>
                    <xdr:col>7</xdr:col>
                    <xdr:colOff>371475</xdr:colOff>
                    <xdr:row>31</xdr:row>
                    <xdr:rowOff>9525</xdr:rowOff>
                  </from>
                  <to>
                    <xdr:col>7</xdr:col>
                    <xdr:colOff>685800</xdr:colOff>
                    <xdr:row>31</xdr:row>
                    <xdr:rowOff>371475</xdr:rowOff>
                  </to>
                </anchor>
              </controlPr>
            </control>
          </mc:Choice>
        </mc:AlternateContent>
        <mc:AlternateContent xmlns:mc="http://schemas.openxmlformats.org/markup-compatibility/2006">
          <mc:Choice Requires="x14">
            <control shapeId="25745" r:id="rId147" name="Check Box 145">
              <controlPr defaultSize="0" autoFill="0" autoLine="0" autoPict="0" macro="[0]!Mixed_StateEU5_2">
                <anchor moveWithCells="1">
                  <from>
                    <xdr:col>7</xdr:col>
                    <xdr:colOff>371475</xdr:colOff>
                    <xdr:row>32</xdr:row>
                    <xdr:rowOff>9525</xdr:rowOff>
                  </from>
                  <to>
                    <xdr:col>7</xdr:col>
                    <xdr:colOff>685800</xdr:colOff>
                    <xdr:row>32</xdr:row>
                    <xdr:rowOff>371475</xdr:rowOff>
                  </to>
                </anchor>
              </controlPr>
            </control>
          </mc:Choice>
        </mc:AlternateContent>
        <mc:AlternateContent xmlns:mc="http://schemas.openxmlformats.org/markup-compatibility/2006">
          <mc:Choice Requires="x14">
            <control shapeId="25746" r:id="rId148" name="Check Box 146">
              <controlPr defaultSize="0" autoFill="0" autoLine="0" autoPict="0" macro="[0]!Mixed_StateEU1_3">
                <anchor moveWithCells="1">
                  <from>
                    <xdr:col>3</xdr:col>
                    <xdr:colOff>371475</xdr:colOff>
                    <xdr:row>34</xdr:row>
                    <xdr:rowOff>9525</xdr:rowOff>
                  </from>
                  <to>
                    <xdr:col>3</xdr:col>
                    <xdr:colOff>685800</xdr:colOff>
                    <xdr:row>34</xdr:row>
                    <xdr:rowOff>371475</xdr:rowOff>
                  </to>
                </anchor>
              </controlPr>
            </control>
          </mc:Choice>
        </mc:AlternateContent>
        <mc:AlternateContent xmlns:mc="http://schemas.openxmlformats.org/markup-compatibility/2006">
          <mc:Choice Requires="x14">
            <control shapeId="25747" r:id="rId149" name="Check Box 147">
              <controlPr defaultSize="0" autoFill="0" autoLine="0" autoPict="0" macro="[0]!Mixed_StateEU1_3">
                <anchor moveWithCells="1">
                  <from>
                    <xdr:col>3</xdr:col>
                    <xdr:colOff>371475</xdr:colOff>
                    <xdr:row>35</xdr:row>
                    <xdr:rowOff>9525</xdr:rowOff>
                  </from>
                  <to>
                    <xdr:col>3</xdr:col>
                    <xdr:colOff>685800</xdr:colOff>
                    <xdr:row>35</xdr:row>
                    <xdr:rowOff>371475</xdr:rowOff>
                  </to>
                </anchor>
              </controlPr>
            </control>
          </mc:Choice>
        </mc:AlternateContent>
        <mc:AlternateContent xmlns:mc="http://schemas.openxmlformats.org/markup-compatibility/2006">
          <mc:Choice Requires="x14">
            <control shapeId="25748" r:id="rId150" name="Check Box 148">
              <controlPr defaultSize="0" autoFill="0" autoLine="0" autoPict="0" macro="[0]!Mixed_StateEU1_3">
                <anchor moveWithCells="1">
                  <from>
                    <xdr:col>3</xdr:col>
                    <xdr:colOff>371475</xdr:colOff>
                    <xdr:row>36</xdr:row>
                    <xdr:rowOff>9525</xdr:rowOff>
                  </from>
                  <to>
                    <xdr:col>3</xdr:col>
                    <xdr:colOff>685800</xdr:colOff>
                    <xdr:row>36</xdr:row>
                    <xdr:rowOff>371475</xdr:rowOff>
                  </to>
                </anchor>
              </controlPr>
            </control>
          </mc:Choice>
        </mc:AlternateContent>
        <mc:AlternateContent xmlns:mc="http://schemas.openxmlformats.org/markup-compatibility/2006">
          <mc:Choice Requires="x14">
            <control shapeId="25749" r:id="rId151" name="Check Box 149">
              <controlPr defaultSize="0" autoFill="0" autoLine="0" autoPict="0" macro="[0]!Mixed_StateEU1_3">
                <anchor moveWithCells="1">
                  <from>
                    <xdr:col>3</xdr:col>
                    <xdr:colOff>371475</xdr:colOff>
                    <xdr:row>37</xdr:row>
                    <xdr:rowOff>9525</xdr:rowOff>
                  </from>
                  <to>
                    <xdr:col>3</xdr:col>
                    <xdr:colOff>685800</xdr:colOff>
                    <xdr:row>37</xdr:row>
                    <xdr:rowOff>371475</xdr:rowOff>
                  </to>
                </anchor>
              </controlPr>
            </control>
          </mc:Choice>
        </mc:AlternateContent>
        <mc:AlternateContent xmlns:mc="http://schemas.openxmlformats.org/markup-compatibility/2006">
          <mc:Choice Requires="x14">
            <control shapeId="25750" r:id="rId152" name="Check Box 150">
              <controlPr defaultSize="0" autoFill="0" autoLine="0" autoPict="0" macro="[0]!Mixed_StateEU1_3">
                <anchor moveWithCells="1">
                  <from>
                    <xdr:col>3</xdr:col>
                    <xdr:colOff>371475</xdr:colOff>
                    <xdr:row>38</xdr:row>
                    <xdr:rowOff>9525</xdr:rowOff>
                  </from>
                  <to>
                    <xdr:col>3</xdr:col>
                    <xdr:colOff>685800</xdr:colOff>
                    <xdr:row>38</xdr:row>
                    <xdr:rowOff>371475</xdr:rowOff>
                  </to>
                </anchor>
              </controlPr>
            </control>
          </mc:Choice>
        </mc:AlternateContent>
        <mc:AlternateContent xmlns:mc="http://schemas.openxmlformats.org/markup-compatibility/2006">
          <mc:Choice Requires="x14">
            <control shapeId="25751" r:id="rId153" name="Check Box 151">
              <controlPr defaultSize="0" autoFill="0" autoLine="0" autoPict="0" macro="[0]!Mixed_StateEU1_3">
                <anchor moveWithCells="1">
                  <from>
                    <xdr:col>3</xdr:col>
                    <xdr:colOff>371475</xdr:colOff>
                    <xdr:row>39</xdr:row>
                    <xdr:rowOff>9525</xdr:rowOff>
                  </from>
                  <to>
                    <xdr:col>3</xdr:col>
                    <xdr:colOff>685800</xdr:colOff>
                    <xdr:row>39</xdr:row>
                    <xdr:rowOff>371475</xdr:rowOff>
                  </to>
                </anchor>
              </controlPr>
            </control>
          </mc:Choice>
        </mc:AlternateContent>
        <mc:AlternateContent xmlns:mc="http://schemas.openxmlformats.org/markup-compatibility/2006">
          <mc:Choice Requires="x14">
            <control shapeId="25752" r:id="rId154" name="Check Box 152">
              <controlPr defaultSize="0" autoFill="0" autoLine="0" autoPict="0" macro="[0]!Mixed_StateEU1_3">
                <anchor moveWithCells="1">
                  <from>
                    <xdr:col>3</xdr:col>
                    <xdr:colOff>371475</xdr:colOff>
                    <xdr:row>40</xdr:row>
                    <xdr:rowOff>9525</xdr:rowOff>
                  </from>
                  <to>
                    <xdr:col>3</xdr:col>
                    <xdr:colOff>685800</xdr:colOff>
                    <xdr:row>40</xdr:row>
                    <xdr:rowOff>371475</xdr:rowOff>
                  </to>
                </anchor>
              </controlPr>
            </control>
          </mc:Choice>
        </mc:AlternateContent>
        <mc:AlternateContent xmlns:mc="http://schemas.openxmlformats.org/markup-compatibility/2006">
          <mc:Choice Requires="x14">
            <control shapeId="25753" r:id="rId155" name="Check Box 153">
              <controlPr defaultSize="0" autoFill="0" autoLine="0" autoPict="0" macro="[0]!Mixed_StateEU1_3">
                <anchor moveWithCells="1">
                  <from>
                    <xdr:col>3</xdr:col>
                    <xdr:colOff>371475</xdr:colOff>
                    <xdr:row>41</xdr:row>
                    <xdr:rowOff>9525</xdr:rowOff>
                  </from>
                  <to>
                    <xdr:col>3</xdr:col>
                    <xdr:colOff>685800</xdr:colOff>
                    <xdr:row>41</xdr:row>
                    <xdr:rowOff>371475</xdr:rowOff>
                  </to>
                </anchor>
              </controlPr>
            </control>
          </mc:Choice>
        </mc:AlternateContent>
        <mc:AlternateContent xmlns:mc="http://schemas.openxmlformats.org/markup-compatibility/2006">
          <mc:Choice Requires="x14">
            <control shapeId="25754" r:id="rId156" name="Check Box 154">
              <controlPr defaultSize="0" autoFill="0" autoLine="0" autoPict="0" macro="[0]!Mixed_StateEU1_3">
                <anchor moveWithCells="1">
                  <from>
                    <xdr:col>3</xdr:col>
                    <xdr:colOff>371475</xdr:colOff>
                    <xdr:row>42</xdr:row>
                    <xdr:rowOff>9525</xdr:rowOff>
                  </from>
                  <to>
                    <xdr:col>3</xdr:col>
                    <xdr:colOff>685800</xdr:colOff>
                    <xdr:row>42</xdr:row>
                    <xdr:rowOff>371475</xdr:rowOff>
                  </to>
                </anchor>
              </controlPr>
            </control>
          </mc:Choice>
        </mc:AlternateContent>
        <mc:AlternateContent xmlns:mc="http://schemas.openxmlformats.org/markup-compatibility/2006">
          <mc:Choice Requires="x14">
            <control shapeId="25755" r:id="rId157" name="Check Box 155">
              <controlPr defaultSize="0" autoFill="0" autoLine="0" autoPict="0" macro="[0]!Mixed_StateEU2_3">
                <anchor moveWithCells="1">
                  <from>
                    <xdr:col>4</xdr:col>
                    <xdr:colOff>371475</xdr:colOff>
                    <xdr:row>34</xdr:row>
                    <xdr:rowOff>9525</xdr:rowOff>
                  </from>
                  <to>
                    <xdr:col>4</xdr:col>
                    <xdr:colOff>685800</xdr:colOff>
                    <xdr:row>34</xdr:row>
                    <xdr:rowOff>371475</xdr:rowOff>
                  </to>
                </anchor>
              </controlPr>
            </control>
          </mc:Choice>
        </mc:AlternateContent>
        <mc:AlternateContent xmlns:mc="http://schemas.openxmlformats.org/markup-compatibility/2006">
          <mc:Choice Requires="x14">
            <control shapeId="25756" r:id="rId158" name="Check Box 156">
              <controlPr defaultSize="0" autoFill="0" autoLine="0" autoPict="0" macro="[0]!Mixed_StateEU2_3">
                <anchor moveWithCells="1">
                  <from>
                    <xdr:col>4</xdr:col>
                    <xdr:colOff>371475</xdr:colOff>
                    <xdr:row>35</xdr:row>
                    <xdr:rowOff>9525</xdr:rowOff>
                  </from>
                  <to>
                    <xdr:col>4</xdr:col>
                    <xdr:colOff>685800</xdr:colOff>
                    <xdr:row>35</xdr:row>
                    <xdr:rowOff>371475</xdr:rowOff>
                  </to>
                </anchor>
              </controlPr>
            </control>
          </mc:Choice>
        </mc:AlternateContent>
        <mc:AlternateContent xmlns:mc="http://schemas.openxmlformats.org/markup-compatibility/2006">
          <mc:Choice Requires="x14">
            <control shapeId="25757" r:id="rId159" name="Check Box 157">
              <controlPr defaultSize="0" autoFill="0" autoLine="0" autoPict="0" macro="[0]!Mixed_StateEU2_3">
                <anchor moveWithCells="1">
                  <from>
                    <xdr:col>4</xdr:col>
                    <xdr:colOff>371475</xdr:colOff>
                    <xdr:row>36</xdr:row>
                    <xdr:rowOff>9525</xdr:rowOff>
                  </from>
                  <to>
                    <xdr:col>4</xdr:col>
                    <xdr:colOff>685800</xdr:colOff>
                    <xdr:row>36</xdr:row>
                    <xdr:rowOff>371475</xdr:rowOff>
                  </to>
                </anchor>
              </controlPr>
            </control>
          </mc:Choice>
        </mc:AlternateContent>
        <mc:AlternateContent xmlns:mc="http://schemas.openxmlformats.org/markup-compatibility/2006">
          <mc:Choice Requires="x14">
            <control shapeId="25758" r:id="rId160" name="Check Box 158">
              <controlPr defaultSize="0" autoFill="0" autoLine="0" autoPict="0" macro="[0]!Mixed_StateEU2_3">
                <anchor moveWithCells="1">
                  <from>
                    <xdr:col>4</xdr:col>
                    <xdr:colOff>371475</xdr:colOff>
                    <xdr:row>37</xdr:row>
                    <xdr:rowOff>9525</xdr:rowOff>
                  </from>
                  <to>
                    <xdr:col>4</xdr:col>
                    <xdr:colOff>685800</xdr:colOff>
                    <xdr:row>37</xdr:row>
                    <xdr:rowOff>371475</xdr:rowOff>
                  </to>
                </anchor>
              </controlPr>
            </control>
          </mc:Choice>
        </mc:AlternateContent>
        <mc:AlternateContent xmlns:mc="http://schemas.openxmlformats.org/markup-compatibility/2006">
          <mc:Choice Requires="x14">
            <control shapeId="25759" r:id="rId161" name="Check Box 159">
              <controlPr defaultSize="0" autoFill="0" autoLine="0" autoPict="0" macro="[0]!Mixed_StateEU2_3">
                <anchor moveWithCells="1">
                  <from>
                    <xdr:col>4</xdr:col>
                    <xdr:colOff>371475</xdr:colOff>
                    <xdr:row>38</xdr:row>
                    <xdr:rowOff>9525</xdr:rowOff>
                  </from>
                  <to>
                    <xdr:col>4</xdr:col>
                    <xdr:colOff>685800</xdr:colOff>
                    <xdr:row>38</xdr:row>
                    <xdr:rowOff>371475</xdr:rowOff>
                  </to>
                </anchor>
              </controlPr>
            </control>
          </mc:Choice>
        </mc:AlternateContent>
        <mc:AlternateContent xmlns:mc="http://schemas.openxmlformats.org/markup-compatibility/2006">
          <mc:Choice Requires="x14">
            <control shapeId="25760" r:id="rId162" name="Check Box 160">
              <controlPr defaultSize="0" autoFill="0" autoLine="0" autoPict="0" macro="[0]!Mixed_StateEU2_3">
                <anchor moveWithCells="1">
                  <from>
                    <xdr:col>4</xdr:col>
                    <xdr:colOff>371475</xdr:colOff>
                    <xdr:row>39</xdr:row>
                    <xdr:rowOff>9525</xdr:rowOff>
                  </from>
                  <to>
                    <xdr:col>4</xdr:col>
                    <xdr:colOff>685800</xdr:colOff>
                    <xdr:row>39</xdr:row>
                    <xdr:rowOff>371475</xdr:rowOff>
                  </to>
                </anchor>
              </controlPr>
            </control>
          </mc:Choice>
        </mc:AlternateContent>
        <mc:AlternateContent xmlns:mc="http://schemas.openxmlformats.org/markup-compatibility/2006">
          <mc:Choice Requires="x14">
            <control shapeId="25761" r:id="rId163" name="Check Box 161">
              <controlPr defaultSize="0" autoFill="0" autoLine="0" autoPict="0" macro="[0]!Mixed_StateEU2_3">
                <anchor moveWithCells="1">
                  <from>
                    <xdr:col>4</xdr:col>
                    <xdr:colOff>371475</xdr:colOff>
                    <xdr:row>40</xdr:row>
                    <xdr:rowOff>9525</xdr:rowOff>
                  </from>
                  <to>
                    <xdr:col>4</xdr:col>
                    <xdr:colOff>685800</xdr:colOff>
                    <xdr:row>40</xdr:row>
                    <xdr:rowOff>371475</xdr:rowOff>
                  </to>
                </anchor>
              </controlPr>
            </control>
          </mc:Choice>
        </mc:AlternateContent>
        <mc:AlternateContent xmlns:mc="http://schemas.openxmlformats.org/markup-compatibility/2006">
          <mc:Choice Requires="x14">
            <control shapeId="25762" r:id="rId164" name="Check Box 162">
              <controlPr defaultSize="0" autoFill="0" autoLine="0" autoPict="0" macro="[0]!Mixed_StateEU2_3">
                <anchor moveWithCells="1">
                  <from>
                    <xdr:col>4</xdr:col>
                    <xdr:colOff>371475</xdr:colOff>
                    <xdr:row>41</xdr:row>
                    <xdr:rowOff>9525</xdr:rowOff>
                  </from>
                  <to>
                    <xdr:col>4</xdr:col>
                    <xdr:colOff>685800</xdr:colOff>
                    <xdr:row>41</xdr:row>
                    <xdr:rowOff>371475</xdr:rowOff>
                  </to>
                </anchor>
              </controlPr>
            </control>
          </mc:Choice>
        </mc:AlternateContent>
        <mc:AlternateContent xmlns:mc="http://schemas.openxmlformats.org/markup-compatibility/2006">
          <mc:Choice Requires="x14">
            <control shapeId="25763" r:id="rId165" name="Check Box 163">
              <controlPr defaultSize="0" autoFill="0" autoLine="0" autoPict="0" macro="[0]!Mixed_StateEU2_3">
                <anchor moveWithCells="1">
                  <from>
                    <xdr:col>4</xdr:col>
                    <xdr:colOff>371475</xdr:colOff>
                    <xdr:row>42</xdr:row>
                    <xdr:rowOff>9525</xdr:rowOff>
                  </from>
                  <to>
                    <xdr:col>4</xdr:col>
                    <xdr:colOff>685800</xdr:colOff>
                    <xdr:row>42</xdr:row>
                    <xdr:rowOff>371475</xdr:rowOff>
                  </to>
                </anchor>
              </controlPr>
            </control>
          </mc:Choice>
        </mc:AlternateContent>
        <mc:AlternateContent xmlns:mc="http://schemas.openxmlformats.org/markup-compatibility/2006">
          <mc:Choice Requires="x14">
            <control shapeId="25764" r:id="rId166" name="Check Box 164">
              <controlPr defaultSize="0" autoFill="0" autoLine="0" autoPict="0" macro="[0]!Mixed_StateEU3_3">
                <anchor moveWithCells="1">
                  <from>
                    <xdr:col>5</xdr:col>
                    <xdr:colOff>371475</xdr:colOff>
                    <xdr:row>34</xdr:row>
                    <xdr:rowOff>9525</xdr:rowOff>
                  </from>
                  <to>
                    <xdr:col>5</xdr:col>
                    <xdr:colOff>685800</xdr:colOff>
                    <xdr:row>34</xdr:row>
                    <xdr:rowOff>371475</xdr:rowOff>
                  </to>
                </anchor>
              </controlPr>
            </control>
          </mc:Choice>
        </mc:AlternateContent>
        <mc:AlternateContent xmlns:mc="http://schemas.openxmlformats.org/markup-compatibility/2006">
          <mc:Choice Requires="x14">
            <control shapeId="25765" r:id="rId167" name="Check Box 165">
              <controlPr defaultSize="0" autoFill="0" autoLine="0" autoPict="0" macro="[0]!Mixed_StateEU3_3">
                <anchor moveWithCells="1">
                  <from>
                    <xdr:col>5</xdr:col>
                    <xdr:colOff>371475</xdr:colOff>
                    <xdr:row>35</xdr:row>
                    <xdr:rowOff>9525</xdr:rowOff>
                  </from>
                  <to>
                    <xdr:col>5</xdr:col>
                    <xdr:colOff>685800</xdr:colOff>
                    <xdr:row>35</xdr:row>
                    <xdr:rowOff>371475</xdr:rowOff>
                  </to>
                </anchor>
              </controlPr>
            </control>
          </mc:Choice>
        </mc:AlternateContent>
        <mc:AlternateContent xmlns:mc="http://schemas.openxmlformats.org/markup-compatibility/2006">
          <mc:Choice Requires="x14">
            <control shapeId="25766" r:id="rId168" name="Check Box 166">
              <controlPr defaultSize="0" autoFill="0" autoLine="0" autoPict="0" macro="[0]!Mixed_StateEU3_3">
                <anchor moveWithCells="1">
                  <from>
                    <xdr:col>5</xdr:col>
                    <xdr:colOff>371475</xdr:colOff>
                    <xdr:row>36</xdr:row>
                    <xdr:rowOff>9525</xdr:rowOff>
                  </from>
                  <to>
                    <xdr:col>5</xdr:col>
                    <xdr:colOff>685800</xdr:colOff>
                    <xdr:row>36</xdr:row>
                    <xdr:rowOff>371475</xdr:rowOff>
                  </to>
                </anchor>
              </controlPr>
            </control>
          </mc:Choice>
        </mc:AlternateContent>
        <mc:AlternateContent xmlns:mc="http://schemas.openxmlformats.org/markup-compatibility/2006">
          <mc:Choice Requires="x14">
            <control shapeId="25767" r:id="rId169" name="Check Box 167">
              <controlPr defaultSize="0" autoFill="0" autoLine="0" autoPict="0" macro="[0]!Mixed_StateEU3_3">
                <anchor moveWithCells="1">
                  <from>
                    <xdr:col>5</xdr:col>
                    <xdr:colOff>371475</xdr:colOff>
                    <xdr:row>37</xdr:row>
                    <xdr:rowOff>9525</xdr:rowOff>
                  </from>
                  <to>
                    <xdr:col>5</xdr:col>
                    <xdr:colOff>685800</xdr:colOff>
                    <xdr:row>37</xdr:row>
                    <xdr:rowOff>371475</xdr:rowOff>
                  </to>
                </anchor>
              </controlPr>
            </control>
          </mc:Choice>
        </mc:AlternateContent>
        <mc:AlternateContent xmlns:mc="http://schemas.openxmlformats.org/markup-compatibility/2006">
          <mc:Choice Requires="x14">
            <control shapeId="25768" r:id="rId170" name="Check Box 168">
              <controlPr defaultSize="0" autoFill="0" autoLine="0" autoPict="0" macro="[0]!Mixed_StateEU3_3">
                <anchor moveWithCells="1">
                  <from>
                    <xdr:col>5</xdr:col>
                    <xdr:colOff>371475</xdr:colOff>
                    <xdr:row>38</xdr:row>
                    <xdr:rowOff>9525</xdr:rowOff>
                  </from>
                  <to>
                    <xdr:col>5</xdr:col>
                    <xdr:colOff>685800</xdr:colOff>
                    <xdr:row>38</xdr:row>
                    <xdr:rowOff>371475</xdr:rowOff>
                  </to>
                </anchor>
              </controlPr>
            </control>
          </mc:Choice>
        </mc:AlternateContent>
        <mc:AlternateContent xmlns:mc="http://schemas.openxmlformats.org/markup-compatibility/2006">
          <mc:Choice Requires="x14">
            <control shapeId="25769" r:id="rId171" name="Check Box 169">
              <controlPr defaultSize="0" autoFill="0" autoLine="0" autoPict="0" macro="[0]!Mixed_StateEU3_3">
                <anchor moveWithCells="1">
                  <from>
                    <xdr:col>5</xdr:col>
                    <xdr:colOff>371475</xdr:colOff>
                    <xdr:row>39</xdr:row>
                    <xdr:rowOff>9525</xdr:rowOff>
                  </from>
                  <to>
                    <xdr:col>5</xdr:col>
                    <xdr:colOff>685800</xdr:colOff>
                    <xdr:row>39</xdr:row>
                    <xdr:rowOff>371475</xdr:rowOff>
                  </to>
                </anchor>
              </controlPr>
            </control>
          </mc:Choice>
        </mc:AlternateContent>
        <mc:AlternateContent xmlns:mc="http://schemas.openxmlformats.org/markup-compatibility/2006">
          <mc:Choice Requires="x14">
            <control shapeId="25770" r:id="rId172" name="Check Box 170">
              <controlPr defaultSize="0" autoFill="0" autoLine="0" autoPict="0" macro="[0]!Mixed_StateEU3_3">
                <anchor moveWithCells="1">
                  <from>
                    <xdr:col>5</xdr:col>
                    <xdr:colOff>371475</xdr:colOff>
                    <xdr:row>40</xdr:row>
                    <xdr:rowOff>9525</xdr:rowOff>
                  </from>
                  <to>
                    <xdr:col>5</xdr:col>
                    <xdr:colOff>685800</xdr:colOff>
                    <xdr:row>40</xdr:row>
                    <xdr:rowOff>371475</xdr:rowOff>
                  </to>
                </anchor>
              </controlPr>
            </control>
          </mc:Choice>
        </mc:AlternateContent>
        <mc:AlternateContent xmlns:mc="http://schemas.openxmlformats.org/markup-compatibility/2006">
          <mc:Choice Requires="x14">
            <control shapeId="25771" r:id="rId173" name="Check Box 171">
              <controlPr defaultSize="0" autoFill="0" autoLine="0" autoPict="0" macro="[0]!Mixed_StateEU3_3">
                <anchor moveWithCells="1">
                  <from>
                    <xdr:col>5</xdr:col>
                    <xdr:colOff>371475</xdr:colOff>
                    <xdr:row>41</xdr:row>
                    <xdr:rowOff>9525</xdr:rowOff>
                  </from>
                  <to>
                    <xdr:col>5</xdr:col>
                    <xdr:colOff>685800</xdr:colOff>
                    <xdr:row>41</xdr:row>
                    <xdr:rowOff>371475</xdr:rowOff>
                  </to>
                </anchor>
              </controlPr>
            </control>
          </mc:Choice>
        </mc:AlternateContent>
        <mc:AlternateContent xmlns:mc="http://schemas.openxmlformats.org/markup-compatibility/2006">
          <mc:Choice Requires="x14">
            <control shapeId="25772" r:id="rId174" name="Check Box 172">
              <controlPr defaultSize="0" autoFill="0" autoLine="0" autoPict="0" macro="[0]!Mixed_StateEU3_3">
                <anchor moveWithCells="1">
                  <from>
                    <xdr:col>5</xdr:col>
                    <xdr:colOff>371475</xdr:colOff>
                    <xdr:row>42</xdr:row>
                    <xdr:rowOff>9525</xdr:rowOff>
                  </from>
                  <to>
                    <xdr:col>5</xdr:col>
                    <xdr:colOff>685800</xdr:colOff>
                    <xdr:row>42</xdr:row>
                    <xdr:rowOff>371475</xdr:rowOff>
                  </to>
                </anchor>
              </controlPr>
            </control>
          </mc:Choice>
        </mc:AlternateContent>
        <mc:AlternateContent xmlns:mc="http://schemas.openxmlformats.org/markup-compatibility/2006">
          <mc:Choice Requires="x14">
            <control shapeId="25773" r:id="rId175" name="Check Box 173">
              <controlPr defaultSize="0" autoFill="0" autoLine="0" autoPict="0" macro="[0]!Mixed_StateEU4_3">
                <anchor moveWithCells="1">
                  <from>
                    <xdr:col>6</xdr:col>
                    <xdr:colOff>371475</xdr:colOff>
                    <xdr:row>34</xdr:row>
                    <xdr:rowOff>9525</xdr:rowOff>
                  </from>
                  <to>
                    <xdr:col>6</xdr:col>
                    <xdr:colOff>685800</xdr:colOff>
                    <xdr:row>34</xdr:row>
                    <xdr:rowOff>371475</xdr:rowOff>
                  </to>
                </anchor>
              </controlPr>
            </control>
          </mc:Choice>
        </mc:AlternateContent>
        <mc:AlternateContent xmlns:mc="http://schemas.openxmlformats.org/markup-compatibility/2006">
          <mc:Choice Requires="x14">
            <control shapeId="25774" r:id="rId176" name="Check Box 174">
              <controlPr defaultSize="0" autoFill="0" autoLine="0" autoPict="0" macro="[0]!Mixed_StateEU4_3">
                <anchor moveWithCells="1">
                  <from>
                    <xdr:col>6</xdr:col>
                    <xdr:colOff>371475</xdr:colOff>
                    <xdr:row>35</xdr:row>
                    <xdr:rowOff>9525</xdr:rowOff>
                  </from>
                  <to>
                    <xdr:col>6</xdr:col>
                    <xdr:colOff>685800</xdr:colOff>
                    <xdr:row>35</xdr:row>
                    <xdr:rowOff>371475</xdr:rowOff>
                  </to>
                </anchor>
              </controlPr>
            </control>
          </mc:Choice>
        </mc:AlternateContent>
        <mc:AlternateContent xmlns:mc="http://schemas.openxmlformats.org/markup-compatibility/2006">
          <mc:Choice Requires="x14">
            <control shapeId="25775" r:id="rId177" name="Check Box 175">
              <controlPr defaultSize="0" autoFill="0" autoLine="0" autoPict="0" macro="[0]!Mixed_StateEU4_3">
                <anchor moveWithCells="1">
                  <from>
                    <xdr:col>6</xdr:col>
                    <xdr:colOff>371475</xdr:colOff>
                    <xdr:row>36</xdr:row>
                    <xdr:rowOff>9525</xdr:rowOff>
                  </from>
                  <to>
                    <xdr:col>6</xdr:col>
                    <xdr:colOff>685800</xdr:colOff>
                    <xdr:row>36</xdr:row>
                    <xdr:rowOff>371475</xdr:rowOff>
                  </to>
                </anchor>
              </controlPr>
            </control>
          </mc:Choice>
        </mc:AlternateContent>
        <mc:AlternateContent xmlns:mc="http://schemas.openxmlformats.org/markup-compatibility/2006">
          <mc:Choice Requires="x14">
            <control shapeId="25776" r:id="rId178" name="Check Box 176">
              <controlPr defaultSize="0" autoFill="0" autoLine="0" autoPict="0" macro="[0]!Mixed_StateEU4_3">
                <anchor moveWithCells="1">
                  <from>
                    <xdr:col>6</xdr:col>
                    <xdr:colOff>371475</xdr:colOff>
                    <xdr:row>37</xdr:row>
                    <xdr:rowOff>9525</xdr:rowOff>
                  </from>
                  <to>
                    <xdr:col>6</xdr:col>
                    <xdr:colOff>685800</xdr:colOff>
                    <xdr:row>37</xdr:row>
                    <xdr:rowOff>371475</xdr:rowOff>
                  </to>
                </anchor>
              </controlPr>
            </control>
          </mc:Choice>
        </mc:AlternateContent>
        <mc:AlternateContent xmlns:mc="http://schemas.openxmlformats.org/markup-compatibility/2006">
          <mc:Choice Requires="x14">
            <control shapeId="25777" r:id="rId179" name="Check Box 177">
              <controlPr defaultSize="0" autoFill="0" autoLine="0" autoPict="0" macro="[0]!Mixed_StateEU4_3">
                <anchor moveWithCells="1">
                  <from>
                    <xdr:col>6</xdr:col>
                    <xdr:colOff>371475</xdr:colOff>
                    <xdr:row>38</xdr:row>
                    <xdr:rowOff>9525</xdr:rowOff>
                  </from>
                  <to>
                    <xdr:col>6</xdr:col>
                    <xdr:colOff>685800</xdr:colOff>
                    <xdr:row>38</xdr:row>
                    <xdr:rowOff>371475</xdr:rowOff>
                  </to>
                </anchor>
              </controlPr>
            </control>
          </mc:Choice>
        </mc:AlternateContent>
        <mc:AlternateContent xmlns:mc="http://schemas.openxmlformats.org/markup-compatibility/2006">
          <mc:Choice Requires="x14">
            <control shapeId="25778" r:id="rId180" name="Check Box 178">
              <controlPr defaultSize="0" autoFill="0" autoLine="0" autoPict="0" macro="[0]!Mixed_StateEU4_3">
                <anchor moveWithCells="1">
                  <from>
                    <xdr:col>6</xdr:col>
                    <xdr:colOff>371475</xdr:colOff>
                    <xdr:row>39</xdr:row>
                    <xdr:rowOff>9525</xdr:rowOff>
                  </from>
                  <to>
                    <xdr:col>6</xdr:col>
                    <xdr:colOff>685800</xdr:colOff>
                    <xdr:row>39</xdr:row>
                    <xdr:rowOff>371475</xdr:rowOff>
                  </to>
                </anchor>
              </controlPr>
            </control>
          </mc:Choice>
        </mc:AlternateContent>
        <mc:AlternateContent xmlns:mc="http://schemas.openxmlformats.org/markup-compatibility/2006">
          <mc:Choice Requires="x14">
            <control shapeId="25779" r:id="rId181" name="Check Box 179">
              <controlPr defaultSize="0" autoFill="0" autoLine="0" autoPict="0" macro="[0]!Mixed_StateEU4_3">
                <anchor moveWithCells="1">
                  <from>
                    <xdr:col>6</xdr:col>
                    <xdr:colOff>371475</xdr:colOff>
                    <xdr:row>40</xdr:row>
                    <xdr:rowOff>9525</xdr:rowOff>
                  </from>
                  <to>
                    <xdr:col>6</xdr:col>
                    <xdr:colOff>685800</xdr:colOff>
                    <xdr:row>40</xdr:row>
                    <xdr:rowOff>371475</xdr:rowOff>
                  </to>
                </anchor>
              </controlPr>
            </control>
          </mc:Choice>
        </mc:AlternateContent>
        <mc:AlternateContent xmlns:mc="http://schemas.openxmlformats.org/markup-compatibility/2006">
          <mc:Choice Requires="x14">
            <control shapeId="25780" r:id="rId182" name="Check Box 180">
              <controlPr defaultSize="0" autoFill="0" autoLine="0" autoPict="0" macro="[0]!Mixed_StateEU4_3">
                <anchor moveWithCells="1">
                  <from>
                    <xdr:col>6</xdr:col>
                    <xdr:colOff>371475</xdr:colOff>
                    <xdr:row>41</xdr:row>
                    <xdr:rowOff>9525</xdr:rowOff>
                  </from>
                  <to>
                    <xdr:col>6</xdr:col>
                    <xdr:colOff>685800</xdr:colOff>
                    <xdr:row>41</xdr:row>
                    <xdr:rowOff>371475</xdr:rowOff>
                  </to>
                </anchor>
              </controlPr>
            </control>
          </mc:Choice>
        </mc:AlternateContent>
        <mc:AlternateContent xmlns:mc="http://schemas.openxmlformats.org/markup-compatibility/2006">
          <mc:Choice Requires="x14">
            <control shapeId="25781" r:id="rId183" name="Check Box 181">
              <controlPr defaultSize="0" autoFill="0" autoLine="0" autoPict="0" macro="[0]!Mixed_StateEU4_3">
                <anchor moveWithCells="1">
                  <from>
                    <xdr:col>6</xdr:col>
                    <xdr:colOff>371475</xdr:colOff>
                    <xdr:row>42</xdr:row>
                    <xdr:rowOff>9525</xdr:rowOff>
                  </from>
                  <to>
                    <xdr:col>6</xdr:col>
                    <xdr:colOff>685800</xdr:colOff>
                    <xdr:row>42</xdr:row>
                    <xdr:rowOff>371475</xdr:rowOff>
                  </to>
                </anchor>
              </controlPr>
            </control>
          </mc:Choice>
        </mc:AlternateContent>
        <mc:AlternateContent xmlns:mc="http://schemas.openxmlformats.org/markup-compatibility/2006">
          <mc:Choice Requires="x14">
            <control shapeId="25782" r:id="rId184" name="Check Box 182">
              <controlPr defaultSize="0" autoFill="0" autoLine="0" autoPict="0" macro="[0]!Mixed_StateEU5_3">
                <anchor moveWithCells="1">
                  <from>
                    <xdr:col>7</xdr:col>
                    <xdr:colOff>371475</xdr:colOff>
                    <xdr:row>34</xdr:row>
                    <xdr:rowOff>9525</xdr:rowOff>
                  </from>
                  <to>
                    <xdr:col>7</xdr:col>
                    <xdr:colOff>685800</xdr:colOff>
                    <xdr:row>34</xdr:row>
                    <xdr:rowOff>371475</xdr:rowOff>
                  </to>
                </anchor>
              </controlPr>
            </control>
          </mc:Choice>
        </mc:AlternateContent>
        <mc:AlternateContent xmlns:mc="http://schemas.openxmlformats.org/markup-compatibility/2006">
          <mc:Choice Requires="x14">
            <control shapeId="25783" r:id="rId185" name="Check Box 183">
              <controlPr defaultSize="0" autoFill="0" autoLine="0" autoPict="0" macro="[0]!Mixed_StateEU5_3">
                <anchor moveWithCells="1">
                  <from>
                    <xdr:col>7</xdr:col>
                    <xdr:colOff>371475</xdr:colOff>
                    <xdr:row>35</xdr:row>
                    <xdr:rowOff>9525</xdr:rowOff>
                  </from>
                  <to>
                    <xdr:col>7</xdr:col>
                    <xdr:colOff>685800</xdr:colOff>
                    <xdr:row>35</xdr:row>
                    <xdr:rowOff>371475</xdr:rowOff>
                  </to>
                </anchor>
              </controlPr>
            </control>
          </mc:Choice>
        </mc:AlternateContent>
        <mc:AlternateContent xmlns:mc="http://schemas.openxmlformats.org/markup-compatibility/2006">
          <mc:Choice Requires="x14">
            <control shapeId="25784" r:id="rId186" name="Check Box 184">
              <controlPr defaultSize="0" autoFill="0" autoLine="0" autoPict="0" macro="[0]!Mixed_StateEU5_3">
                <anchor moveWithCells="1">
                  <from>
                    <xdr:col>7</xdr:col>
                    <xdr:colOff>371475</xdr:colOff>
                    <xdr:row>36</xdr:row>
                    <xdr:rowOff>9525</xdr:rowOff>
                  </from>
                  <to>
                    <xdr:col>7</xdr:col>
                    <xdr:colOff>685800</xdr:colOff>
                    <xdr:row>36</xdr:row>
                    <xdr:rowOff>371475</xdr:rowOff>
                  </to>
                </anchor>
              </controlPr>
            </control>
          </mc:Choice>
        </mc:AlternateContent>
        <mc:AlternateContent xmlns:mc="http://schemas.openxmlformats.org/markup-compatibility/2006">
          <mc:Choice Requires="x14">
            <control shapeId="25785" r:id="rId187" name="Check Box 185">
              <controlPr defaultSize="0" autoFill="0" autoLine="0" autoPict="0" macro="[0]!Mixed_StateEU5_3">
                <anchor moveWithCells="1">
                  <from>
                    <xdr:col>7</xdr:col>
                    <xdr:colOff>371475</xdr:colOff>
                    <xdr:row>37</xdr:row>
                    <xdr:rowOff>9525</xdr:rowOff>
                  </from>
                  <to>
                    <xdr:col>7</xdr:col>
                    <xdr:colOff>685800</xdr:colOff>
                    <xdr:row>37</xdr:row>
                    <xdr:rowOff>371475</xdr:rowOff>
                  </to>
                </anchor>
              </controlPr>
            </control>
          </mc:Choice>
        </mc:AlternateContent>
        <mc:AlternateContent xmlns:mc="http://schemas.openxmlformats.org/markup-compatibility/2006">
          <mc:Choice Requires="x14">
            <control shapeId="25786" r:id="rId188" name="Check Box 186">
              <controlPr defaultSize="0" autoFill="0" autoLine="0" autoPict="0" macro="[0]!Mixed_StateEU5_3">
                <anchor moveWithCells="1">
                  <from>
                    <xdr:col>7</xdr:col>
                    <xdr:colOff>371475</xdr:colOff>
                    <xdr:row>38</xdr:row>
                    <xdr:rowOff>9525</xdr:rowOff>
                  </from>
                  <to>
                    <xdr:col>7</xdr:col>
                    <xdr:colOff>685800</xdr:colOff>
                    <xdr:row>38</xdr:row>
                    <xdr:rowOff>371475</xdr:rowOff>
                  </to>
                </anchor>
              </controlPr>
            </control>
          </mc:Choice>
        </mc:AlternateContent>
        <mc:AlternateContent xmlns:mc="http://schemas.openxmlformats.org/markup-compatibility/2006">
          <mc:Choice Requires="x14">
            <control shapeId="25787" r:id="rId189" name="Check Box 187">
              <controlPr defaultSize="0" autoFill="0" autoLine="0" autoPict="0" macro="[0]!Mixed_StateEU5_3">
                <anchor moveWithCells="1">
                  <from>
                    <xdr:col>7</xdr:col>
                    <xdr:colOff>371475</xdr:colOff>
                    <xdr:row>39</xdr:row>
                    <xdr:rowOff>9525</xdr:rowOff>
                  </from>
                  <to>
                    <xdr:col>7</xdr:col>
                    <xdr:colOff>685800</xdr:colOff>
                    <xdr:row>39</xdr:row>
                    <xdr:rowOff>371475</xdr:rowOff>
                  </to>
                </anchor>
              </controlPr>
            </control>
          </mc:Choice>
        </mc:AlternateContent>
        <mc:AlternateContent xmlns:mc="http://schemas.openxmlformats.org/markup-compatibility/2006">
          <mc:Choice Requires="x14">
            <control shapeId="25788" r:id="rId190" name="Check Box 188">
              <controlPr defaultSize="0" autoFill="0" autoLine="0" autoPict="0" macro="[0]!Mixed_StateEU5_3">
                <anchor moveWithCells="1">
                  <from>
                    <xdr:col>7</xdr:col>
                    <xdr:colOff>371475</xdr:colOff>
                    <xdr:row>40</xdr:row>
                    <xdr:rowOff>9525</xdr:rowOff>
                  </from>
                  <to>
                    <xdr:col>7</xdr:col>
                    <xdr:colOff>685800</xdr:colOff>
                    <xdr:row>40</xdr:row>
                    <xdr:rowOff>371475</xdr:rowOff>
                  </to>
                </anchor>
              </controlPr>
            </control>
          </mc:Choice>
        </mc:AlternateContent>
        <mc:AlternateContent xmlns:mc="http://schemas.openxmlformats.org/markup-compatibility/2006">
          <mc:Choice Requires="x14">
            <control shapeId="25789" r:id="rId191" name="Check Box 189">
              <controlPr defaultSize="0" autoFill="0" autoLine="0" autoPict="0" macro="[0]!Mixed_StateEU5_3">
                <anchor moveWithCells="1">
                  <from>
                    <xdr:col>7</xdr:col>
                    <xdr:colOff>371475</xdr:colOff>
                    <xdr:row>41</xdr:row>
                    <xdr:rowOff>9525</xdr:rowOff>
                  </from>
                  <to>
                    <xdr:col>7</xdr:col>
                    <xdr:colOff>685800</xdr:colOff>
                    <xdr:row>41</xdr:row>
                    <xdr:rowOff>371475</xdr:rowOff>
                  </to>
                </anchor>
              </controlPr>
            </control>
          </mc:Choice>
        </mc:AlternateContent>
        <mc:AlternateContent xmlns:mc="http://schemas.openxmlformats.org/markup-compatibility/2006">
          <mc:Choice Requires="x14">
            <control shapeId="25790" r:id="rId192" name="Check Box 190">
              <controlPr defaultSize="0" autoFill="0" autoLine="0" autoPict="0" macro="[0]!Mixed_StateEU5_3">
                <anchor moveWithCells="1">
                  <from>
                    <xdr:col>7</xdr:col>
                    <xdr:colOff>371475</xdr:colOff>
                    <xdr:row>42</xdr:row>
                    <xdr:rowOff>9525</xdr:rowOff>
                  </from>
                  <to>
                    <xdr:col>7</xdr:col>
                    <xdr:colOff>685800</xdr:colOff>
                    <xdr:row>42</xdr:row>
                    <xdr:rowOff>371475</xdr:rowOff>
                  </to>
                </anchor>
              </controlPr>
            </control>
          </mc:Choice>
        </mc:AlternateContent>
        <mc:AlternateContent xmlns:mc="http://schemas.openxmlformats.org/markup-compatibility/2006">
          <mc:Choice Requires="x14">
            <control shapeId="25791" r:id="rId193" name="Check Box 191">
              <controlPr defaultSize="0" autoFill="0" autoLine="0" autoPict="0" macro="[0]!Mixed_StateEU1_4">
                <anchor moveWithCells="1">
                  <from>
                    <xdr:col>3</xdr:col>
                    <xdr:colOff>371475</xdr:colOff>
                    <xdr:row>43</xdr:row>
                    <xdr:rowOff>371475</xdr:rowOff>
                  </from>
                  <to>
                    <xdr:col>3</xdr:col>
                    <xdr:colOff>685800</xdr:colOff>
                    <xdr:row>44</xdr:row>
                    <xdr:rowOff>352425</xdr:rowOff>
                  </to>
                </anchor>
              </controlPr>
            </control>
          </mc:Choice>
        </mc:AlternateContent>
        <mc:AlternateContent xmlns:mc="http://schemas.openxmlformats.org/markup-compatibility/2006">
          <mc:Choice Requires="x14">
            <control shapeId="25792" r:id="rId194" name="Check Box 192">
              <controlPr defaultSize="0" autoFill="0" autoLine="0" autoPict="0" macro="[0]!Mixed_StateEU1_4">
                <anchor moveWithCells="1">
                  <from>
                    <xdr:col>3</xdr:col>
                    <xdr:colOff>371475</xdr:colOff>
                    <xdr:row>44</xdr:row>
                    <xdr:rowOff>381000</xdr:rowOff>
                  </from>
                  <to>
                    <xdr:col>3</xdr:col>
                    <xdr:colOff>685800</xdr:colOff>
                    <xdr:row>45</xdr:row>
                    <xdr:rowOff>361950</xdr:rowOff>
                  </to>
                </anchor>
              </controlPr>
            </control>
          </mc:Choice>
        </mc:AlternateContent>
        <mc:AlternateContent xmlns:mc="http://schemas.openxmlformats.org/markup-compatibility/2006">
          <mc:Choice Requires="x14">
            <control shapeId="25793" r:id="rId195" name="Check Box 193">
              <controlPr defaultSize="0" autoFill="0" autoLine="0" autoPict="0" macro="[0]!Mixed_StateEU1_4">
                <anchor moveWithCells="1">
                  <from>
                    <xdr:col>3</xdr:col>
                    <xdr:colOff>371475</xdr:colOff>
                    <xdr:row>46</xdr:row>
                    <xdr:rowOff>9525</xdr:rowOff>
                  </from>
                  <to>
                    <xdr:col>3</xdr:col>
                    <xdr:colOff>685800</xdr:colOff>
                    <xdr:row>46</xdr:row>
                    <xdr:rowOff>371475</xdr:rowOff>
                  </to>
                </anchor>
              </controlPr>
            </control>
          </mc:Choice>
        </mc:AlternateContent>
        <mc:AlternateContent xmlns:mc="http://schemas.openxmlformats.org/markup-compatibility/2006">
          <mc:Choice Requires="x14">
            <control shapeId="25794" r:id="rId196" name="Check Box 194">
              <controlPr defaultSize="0" autoFill="0" autoLine="0" autoPict="0" macro="[0]!Mixed_StateEU1_4">
                <anchor moveWithCells="1">
                  <from>
                    <xdr:col>3</xdr:col>
                    <xdr:colOff>371475</xdr:colOff>
                    <xdr:row>47</xdr:row>
                    <xdr:rowOff>9525</xdr:rowOff>
                  </from>
                  <to>
                    <xdr:col>3</xdr:col>
                    <xdr:colOff>685800</xdr:colOff>
                    <xdr:row>47</xdr:row>
                    <xdr:rowOff>371475</xdr:rowOff>
                  </to>
                </anchor>
              </controlPr>
            </control>
          </mc:Choice>
        </mc:AlternateContent>
        <mc:AlternateContent xmlns:mc="http://schemas.openxmlformats.org/markup-compatibility/2006">
          <mc:Choice Requires="x14">
            <control shapeId="25795" r:id="rId197" name="Check Box 195">
              <controlPr defaultSize="0" autoFill="0" autoLine="0" autoPict="0" macro="[0]!Mixed_StateEU1_4">
                <anchor moveWithCells="1">
                  <from>
                    <xdr:col>3</xdr:col>
                    <xdr:colOff>371475</xdr:colOff>
                    <xdr:row>48</xdr:row>
                    <xdr:rowOff>9525</xdr:rowOff>
                  </from>
                  <to>
                    <xdr:col>3</xdr:col>
                    <xdr:colOff>685800</xdr:colOff>
                    <xdr:row>48</xdr:row>
                    <xdr:rowOff>371475</xdr:rowOff>
                  </to>
                </anchor>
              </controlPr>
            </control>
          </mc:Choice>
        </mc:AlternateContent>
        <mc:AlternateContent xmlns:mc="http://schemas.openxmlformats.org/markup-compatibility/2006">
          <mc:Choice Requires="x14">
            <control shapeId="25796" r:id="rId198" name="Check Box 196">
              <controlPr defaultSize="0" autoFill="0" autoLine="0" autoPict="0" macro="[0]!Mixed_StateEU1_4">
                <anchor moveWithCells="1">
                  <from>
                    <xdr:col>3</xdr:col>
                    <xdr:colOff>371475</xdr:colOff>
                    <xdr:row>49</xdr:row>
                    <xdr:rowOff>9525</xdr:rowOff>
                  </from>
                  <to>
                    <xdr:col>3</xdr:col>
                    <xdr:colOff>685800</xdr:colOff>
                    <xdr:row>49</xdr:row>
                    <xdr:rowOff>371475</xdr:rowOff>
                  </to>
                </anchor>
              </controlPr>
            </control>
          </mc:Choice>
        </mc:AlternateContent>
        <mc:AlternateContent xmlns:mc="http://schemas.openxmlformats.org/markup-compatibility/2006">
          <mc:Choice Requires="x14">
            <control shapeId="25797" r:id="rId199" name="Check Box 197">
              <controlPr defaultSize="0" autoFill="0" autoLine="0" autoPict="0" macro="[0]!Mixed_StateEU1_4">
                <anchor moveWithCells="1">
                  <from>
                    <xdr:col>3</xdr:col>
                    <xdr:colOff>371475</xdr:colOff>
                    <xdr:row>50</xdr:row>
                    <xdr:rowOff>9525</xdr:rowOff>
                  </from>
                  <to>
                    <xdr:col>3</xdr:col>
                    <xdr:colOff>685800</xdr:colOff>
                    <xdr:row>50</xdr:row>
                    <xdr:rowOff>371475</xdr:rowOff>
                  </to>
                </anchor>
              </controlPr>
            </control>
          </mc:Choice>
        </mc:AlternateContent>
        <mc:AlternateContent xmlns:mc="http://schemas.openxmlformats.org/markup-compatibility/2006">
          <mc:Choice Requires="x14">
            <control shapeId="25798" r:id="rId200" name="Check Box 198">
              <controlPr defaultSize="0" autoFill="0" autoLine="0" autoPict="0" macro="[0]!Mixed_StateEU1_4">
                <anchor moveWithCells="1">
                  <from>
                    <xdr:col>3</xdr:col>
                    <xdr:colOff>371475</xdr:colOff>
                    <xdr:row>51</xdr:row>
                    <xdr:rowOff>9525</xdr:rowOff>
                  </from>
                  <to>
                    <xdr:col>3</xdr:col>
                    <xdr:colOff>685800</xdr:colOff>
                    <xdr:row>51</xdr:row>
                    <xdr:rowOff>371475</xdr:rowOff>
                  </to>
                </anchor>
              </controlPr>
            </control>
          </mc:Choice>
        </mc:AlternateContent>
        <mc:AlternateContent xmlns:mc="http://schemas.openxmlformats.org/markup-compatibility/2006">
          <mc:Choice Requires="x14">
            <control shapeId="25799" r:id="rId201" name="Check Box 199">
              <controlPr defaultSize="0" autoFill="0" autoLine="0" autoPict="0" macro="[0]!Mixed_StateEU1_4">
                <anchor moveWithCells="1">
                  <from>
                    <xdr:col>3</xdr:col>
                    <xdr:colOff>371475</xdr:colOff>
                    <xdr:row>52</xdr:row>
                    <xdr:rowOff>9525</xdr:rowOff>
                  </from>
                  <to>
                    <xdr:col>3</xdr:col>
                    <xdr:colOff>685800</xdr:colOff>
                    <xdr:row>52</xdr:row>
                    <xdr:rowOff>371475</xdr:rowOff>
                  </to>
                </anchor>
              </controlPr>
            </control>
          </mc:Choice>
        </mc:AlternateContent>
        <mc:AlternateContent xmlns:mc="http://schemas.openxmlformats.org/markup-compatibility/2006">
          <mc:Choice Requires="x14">
            <control shapeId="25800" r:id="rId202" name="Check Box 200">
              <controlPr defaultSize="0" autoFill="0" autoLine="0" autoPict="0" macro="[0]!Mixed_StateEU1_4">
                <anchor moveWithCells="1">
                  <from>
                    <xdr:col>3</xdr:col>
                    <xdr:colOff>371475</xdr:colOff>
                    <xdr:row>53</xdr:row>
                    <xdr:rowOff>9525</xdr:rowOff>
                  </from>
                  <to>
                    <xdr:col>3</xdr:col>
                    <xdr:colOff>685800</xdr:colOff>
                    <xdr:row>53</xdr:row>
                    <xdr:rowOff>371475</xdr:rowOff>
                  </to>
                </anchor>
              </controlPr>
            </control>
          </mc:Choice>
        </mc:AlternateContent>
        <mc:AlternateContent xmlns:mc="http://schemas.openxmlformats.org/markup-compatibility/2006">
          <mc:Choice Requires="x14">
            <control shapeId="25801" r:id="rId203" name="Check Box 201">
              <controlPr defaultSize="0" autoFill="0" autoLine="0" autoPict="0" macro="[0]!Mixed_StateEU2_4">
                <anchor moveWithCells="1">
                  <from>
                    <xdr:col>4</xdr:col>
                    <xdr:colOff>371475</xdr:colOff>
                    <xdr:row>44</xdr:row>
                    <xdr:rowOff>9525</xdr:rowOff>
                  </from>
                  <to>
                    <xdr:col>4</xdr:col>
                    <xdr:colOff>685800</xdr:colOff>
                    <xdr:row>44</xdr:row>
                    <xdr:rowOff>371475</xdr:rowOff>
                  </to>
                </anchor>
              </controlPr>
            </control>
          </mc:Choice>
        </mc:AlternateContent>
        <mc:AlternateContent xmlns:mc="http://schemas.openxmlformats.org/markup-compatibility/2006">
          <mc:Choice Requires="x14">
            <control shapeId="25802" r:id="rId204" name="Check Box 202">
              <controlPr defaultSize="0" autoFill="0" autoLine="0" autoPict="0" macro="[0]!Mixed_StateEU2_4">
                <anchor moveWithCells="1">
                  <from>
                    <xdr:col>4</xdr:col>
                    <xdr:colOff>371475</xdr:colOff>
                    <xdr:row>45</xdr:row>
                    <xdr:rowOff>9525</xdr:rowOff>
                  </from>
                  <to>
                    <xdr:col>4</xdr:col>
                    <xdr:colOff>685800</xdr:colOff>
                    <xdr:row>45</xdr:row>
                    <xdr:rowOff>371475</xdr:rowOff>
                  </to>
                </anchor>
              </controlPr>
            </control>
          </mc:Choice>
        </mc:AlternateContent>
        <mc:AlternateContent xmlns:mc="http://schemas.openxmlformats.org/markup-compatibility/2006">
          <mc:Choice Requires="x14">
            <control shapeId="25803" r:id="rId205" name="Check Box 203">
              <controlPr defaultSize="0" autoFill="0" autoLine="0" autoPict="0" macro="[0]!Mixed_StateEU2_4">
                <anchor moveWithCells="1">
                  <from>
                    <xdr:col>4</xdr:col>
                    <xdr:colOff>371475</xdr:colOff>
                    <xdr:row>46</xdr:row>
                    <xdr:rowOff>9525</xdr:rowOff>
                  </from>
                  <to>
                    <xdr:col>4</xdr:col>
                    <xdr:colOff>685800</xdr:colOff>
                    <xdr:row>46</xdr:row>
                    <xdr:rowOff>371475</xdr:rowOff>
                  </to>
                </anchor>
              </controlPr>
            </control>
          </mc:Choice>
        </mc:AlternateContent>
        <mc:AlternateContent xmlns:mc="http://schemas.openxmlformats.org/markup-compatibility/2006">
          <mc:Choice Requires="x14">
            <control shapeId="25804" r:id="rId206" name="Check Box 204">
              <controlPr defaultSize="0" autoFill="0" autoLine="0" autoPict="0" macro="[0]!Mixed_StateEU2_4">
                <anchor moveWithCells="1">
                  <from>
                    <xdr:col>4</xdr:col>
                    <xdr:colOff>371475</xdr:colOff>
                    <xdr:row>47</xdr:row>
                    <xdr:rowOff>9525</xdr:rowOff>
                  </from>
                  <to>
                    <xdr:col>4</xdr:col>
                    <xdr:colOff>685800</xdr:colOff>
                    <xdr:row>47</xdr:row>
                    <xdr:rowOff>371475</xdr:rowOff>
                  </to>
                </anchor>
              </controlPr>
            </control>
          </mc:Choice>
        </mc:AlternateContent>
        <mc:AlternateContent xmlns:mc="http://schemas.openxmlformats.org/markup-compatibility/2006">
          <mc:Choice Requires="x14">
            <control shapeId="25805" r:id="rId207" name="Check Box 205">
              <controlPr defaultSize="0" autoFill="0" autoLine="0" autoPict="0" macro="[0]!Mixed_StateEU2_4">
                <anchor moveWithCells="1">
                  <from>
                    <xdr:col>4</xdr:col>
                    <xdr:colOff>371475</xdr:colOff>
                    <xdr:row>48</xdr:row>
                    <xdr:rowOff>9525</xdr:rowOff>
                  </from>
                  <to>
                    <xdr:col>4</xdr:col>
                    <xdr:colOff>685800</xdr:colOff>
                    <xdr:row>48</xdr:row>
                    <xdr:rowOff>371475</xdr:rowOff>
                  </to>
                </anchor>
              </controlPr>
            </control>
          </mc:Choice>
        </mc:AlternateContent>
        <mc:AlternateContent xmlns:mc="http://schemas.openxmlformats.org/markup-compatibility/2006">
          <mc:Choice Requires="x14">
            <control shapeId="25806" r:id="rId208" name="Check Box 206">
              <controlPr defaultSize="0" autoFill="0" autoLine="0" autoPict="0" macro="[0]!Mixed_StateEU2_4">
                <anchor moveWithCells="1">
                  <from>
                    <xdr:col>4</xdr:col>
                    <xdr:colOff>371475</xdr:colOff>
                    <xdr:row>49</xdr:row>
                    <xdr:rowOff>9525</xdr:rowOff>
                  </from>
                  <to>
                    <xdr:col>4</xdr:col>
                    <xdr:colOff>685800</xdr:colOff>
                    <xdr:row>49</xdr:row>
                    <xdr:rowOff>371475</xdr:rowOff>
                  </to>
                </anchor>
              </controlPr>
            </control>
          </mc:Choice>
        </mc:AlternateContent>
        <mc:AlternateContent xmlns:mc="http://schemas.openxmlformats.org/markup-compatibility/2006">
          <mc:Choice Requires="x14">
            <control shapeId="25807" r:id="rId209" name="Check Box 207">
              <controlPr defaultSize="0" autoFill="0" autoLine="0" autoPict="0" macro="[0]!Mixed_StateEU2_4">
                <anchor moveWithCells="1">
                  <from>
                    <xdr:col>4</xdr:col>
                    <xdr:colOff>371475</xdr:colOff>
                    <xdr:row>50</xdr:row>
                    <xdr:rowOff>9525</xdr:rowOff>
                  </from>
                  <to>
                    <xdr:col>4</xdr:col>
                    <xdr:colOff>685800</xdr:colOff>
                    <xdr:row>50</xdr:row>
                    <xdr:rowOff>371475</xdr:rowOff>
                  </to>
                </anchor>
              </controlPr>
            </control>
          </mc:Choice>
        </mc:AlternateContent>
        <mc:AlternateContent xmlns:mc="http://schemas.openxmlformats.org/markup-compatibility/2006">
          <mc:Choice Requires="x14">
            <control shapeId="25808" r:id="rId210" name="Check Box 208">
              <controlPr defaultSize="0" autoFill="0" autoLine="0" autoPict="0" macro="[0]!Mixed_StateEU2_4">
                <anchor moveWithCells="1">
                  <from>
                    <xdr:col>4</xdr:col>
                    <xdr:colOff>371475</xdr:colOff>
                    <xdr:row>51</xdr:row>
                    <xdr:rowOff>9525</xdr:rowOff>
                  </from>
                  <to>
                    <xdr:col>4</xdr:col>
                    <xdr:colOff>685800</xdr:colOff>
                    <xdr:row>51</xdr:row>
                    <xdr:rowOff>371475</xdr:rowOff>
                  </to>
                </anchor>
              </controlPr>
            </control>
          </mc:Choice>
        </mc:AlternateContent>
        <mc:AlternateContent xmlns:mc="http://schemas.openxmlformats.org/markup-compatibility/2006">
          <mc:Choice Requires="x14">
            <control shapeId="25809" r:id="rId211" name="Check Box 209">
              <controlPr defaultSize="0" autoFill="0" autoLine="0" autoPict="0" macro="[0]!Mixed_StateEU2_4">
                <anchor moveWithCells="1">
                  <from>
                    <xdr:col>4</xdr:col>
                    <xdr:colOff>371475</xdr:colOff>
                    <xdr:row>52</xdr:row>
                    <xdr:rowOff>9525</xdr:rowOff>
                  </from>
                  <to>
                    <xdr:col>4</xdr:col>
                    <xdr:colOff>685800</xdr:colOff>
                    <xdr:row>52</xdr:row>
                    <xdr:rowOff>371475</xdr:rowOff>
                  </to>
                </anchor>
              </controlPr>
            </control>
          </mc:Choice>
        </mc:AlternateContent>
        <mc:AlternateContent xmlns:mc="http://schemas.openxmlformats.org/markup-compatibility/2006">
          <mc:Choice Requires="x14">
            <control shapeId="25810" r:id="rId212" name="Check Box 210">
              <controlPr defaultSize="0" autoFill="0" autoLine="0" autoPict="0" macro="[0]!Mixed_StateEU2_4">
                <anchor moveWithCells="1">
                  <from>
                    <xdr:col>4</xdr:col>
                    <xdr:colOff>371475</xdr:colOff>
                    <xdr:row>53</xdr:row>
                    <xdr:rowOff>9525</xdr:rowOff>
                  </from>
                  <to>
                    <xdr:col>4</xdr:col>
                    <xdr:colOff>685800</xdr:colOff>
                    <xdr:row>53</xdr:row>
                    <xdr:rowOff>371475</xdr:rowOff>
                  </to>
                </anchor>
              </controlPr>
            </control>
          </mc:Choice>
        </mc:AlternateContent>
        <mc:AlternateContent xmlns:mc="http://schemas.openxmlformats.org/markup-compatibility/2006">
          <mc:Choice Requires="x14">
            <control shapeId="25811" r:id="rId213" name="Check Box 211">
              <controlPr defaultSize="0" autoFill="0" autoLine="0" autoPict="0" macro="[0]!Mixed_StateEU3_4">
                <anchor moveWithCells="1">
                  <from>
                    <xdr:col>5</xdr:col>
                    <xdr:colOff>371475</xdr:colOff>
                    <xdr:row>44</xdr:row>
                    <xdr:rowOff>9525</xdr:rowOff>
                  </from>
                  <to>
                    <xdr:col>5</xdr:col>
                    <xdr:colOff>685800</xdr:colOff>
                    <xdr:row>44</xdr:row>
                    <xdr:rowOff>371475</xdr:rowOff>
                  </to>
                </anchor>
              </controlPr>
            </control>
          </mc:Choice>
        </mc:AlternateContent>
        <mc:AlternateContent xmlns:mc="http://schemas.openxmlformats.org/markup-compatibility/2006">
          <mc:Choice Requires="x14">
            <control shapeId="25812" r:id="rId214" name="Check Box 212">
              <controlPr defaultSize="0" autoFill="0" autoLine="0" autoPict="0" macro="[0]!Mixed_StateEU3_4">
                <anchor moveWithCells="1">
                  <from>
                    <xdr:col>5</xdr:col>
                    <xdr:colOff>371475</xdr:colOff>
                    <xdr:row>45</xdr:row>
                    <xdr:rowOff>9525</xdr:rowOff>
                  </from>
                  <to>
                    <xdr:col>5</xdr:col>
                    <xdr:colOff>685800</xdr:colOff>
                    <xdr:row>45</xdr:row>
                    <xdr:rowOff>371475</xdr:rowOff>
                  </to>
                </anchor>
              </controlPr>
            </control>
          </mc:Choice>
        </mc:AlternateContent>
        <mc:AlternateContent xmlns:mc="http://schemas.openxmlformats.org/markup-compatibility/2006">
          <mc:Choice Requires="x14">
            <control shapeId="25813" r:id="rId215" name="Check Box 213">
              <controlPr defaultSize="0" autoFill="0" autoLine="0" autoPict="0" macro="[0]!Mixed_StateEU3_4">
                <anchor moveWithCells="1">
                  <from>
                    <xdr:col>5</xdr:col>
                    <xdr:colOff>371475</xdr:colOff>
                    <xdr:row>46</xdr:row>
                    <xdr:rowOff>9525</xdr:rowOff>
                  </from>
                  <to>
                    <xdr:col>5</xdr:col>
                    <xdr:colOff>685800</xdr:colOff>
                    <xdr:row>46</xdr:row>
                    <xdr:rowOff>371475</xdr:rowOff>
                  </to>
                </anchor>
              </controlPr>
            </control>
          </mc:Choice>
        </mc:AlternateContent>
        <mc:AlternateContent xmlns:mc="http://schemas.openxmlformats.org/markup-compatibility/2006">
          <mc:Choice Requires="x14">
            <control shapeId="25814" r:id="rId216" name="Check Box 214">
              <controlPr defaultSize="0" autoFill="0" autoLine="0" autoPict="0" macro="[0]!Mixed_StateEU3_4">
                <anchor moveWithCells="1">
                  <from>
                    <xdr:col>5</xdr:col>
                    <xdr:colOff>371475</xdr:colOff>
                    <xdr:row>47</xdr:row>
                    <xdr:rowOff>9525</xdr:rowOff>
                  </from>
                  <to>
                    <xdr:col>5</xdr:col>
                    <xdr:colOff>685800</xdr:colOff>
                    <xdr:row>47</xdr:row>
                    <xdr:rowOff>371475</xdr:rowOff>
                  </to>
                </anchor>
              </controlPr>
            </control>
          </mc:Choice>
        </mc:AlternateContent>
        <mc:AlternateContent xmlns:mc="http://schemas.openxmlformats.org/markup-compatibility/2006">
          <mc:Choice Requires="x14">
            <control shapeId="25815" r:id="rId217" name="Check Box 215">
              <controlPr defaultSize="0" autoFill="0" autoLine="0" autoPict="0" macro="[0]!Mixed_StateEU3_4">
                <anchor moveWithCells="1">
                  <from>
                    <xdr:col>5</xdr:col>
                    <xdr:colOff>371475</xdr:colOff>
                    <xdr:row>48</xdr:row>
                    <xdr:rowOff>9525</xdr:rowOff>
                  </from>
                  <to>
                    <xdr:col>5</xdr:col>
                    <xdr:colOff>685800</xdr:colOff>
                    <xdr:row>48</xdr:row>
                    <xdr:rowOff>371475</xdr:rowOff>
                  </to>
                </anchor>
              </controlPr>
            </control>
          </mc:Choice>
        </mc:AlternateContent>
        <mc:AlternateContent xmlns:mc="http://schemas.openxmlformats.org/markup-compatibility/2006">
          <mc:Choice Requires="x14">
            <control shapeId="25816" r:id="rId218" name="Check Box 216">
              <controlPr defaultSize="0" autoFill="0" autoLine="0" autoPict="0" macro="[0]!Mixed_StateEU3_4">
                <anchor moveWithCells="1">
                  <from>
                    <xdr:col>5</xdr:col>
                    <xdr:colOff>371475</xdr:colOff>
                    <xdr:row>49</xdr:row>
                    <xdr:rowOff>9525</xdr:rowOff>
                  </from>
                  <to>
                    <xdr:col>5</xdr:col>
                    <xdr:colOff>685800</xdr:colOff>
                    <xdr:row>49</xdr:row>
                    <xdr:rowOff>371475</xdr:rowOff>
                  </to>
                </anchor>
              </controlPr>
            </control>
          </mc:Choice>
        </mc:AlternateContent>
        <mc:AlternateContent xmlns:mc="http://schemas.openxmlformats.org/markup-compatibility/2006">
          <mc:Choice Requires="x14">
            <control shapeId="25817" r:id="rId219" name="Check Box 217">
              <controlPr defaultSize="0" autoFill="0" autoLine="0" autoPict="0" macro="[0]!Mixed_StateEU3_4">
                <anchor moveWithCells="1">
                  <from>
                    <xdr:col>5</xdr:col>
                    <xdr:colOff>371475</xdr:colOff>
                    <xdr:row>50</xdr:row>
                    <xdr:rowOff>9525</xdr:rowOff>
                  </from>
                  <to>
                    <xdr:col>5</xdr:col>
                    <xdr:colOff>685800</xdr:colOff>
                    <xdr:row>50</xdr:row>
                    <xdr:rowOff>371475</xdr:rowOff>
                  </to>
                </anchor>
              </controlPr>
            </control>
          </mc:Choice>
        </mc:AlternateContent>
        <mc:AlternateContent xmlns:mc="http://schemas.openxmlformats.org/markup-compatibility/2006">
          <mc:Choice Requires="x14">
            <control shapeId="25818" r:id="rId220" name="Check Box 218">
              <controlPr defaultSize="0" autoFill="0" autoLine="0" autoPict="0" macro="[0]!Mixed_StateEU3_4">
                <anchor moveWithCells="1">
                  <from>
                    <xdr:col>5</xdr:col>
                    <xdr:colOff>371475</xdr:colOff>
                    <xdr:row>51</xdr:row>
                    <xdr:rowOff>9525</xdr:rowOff>
                  </from>
                  <to>
                    <xdr:col>5</xdr:col>
                    <xdr:colOff>685800</xdr:colOff>
                    <xdr:row>51</xdr:row>
                    <xdr:rowOff>371475</xdr:rowOff>
                  </to>
                </anchor>
              </controlPr>
            </control>
          </mc:Choice>
        </mc:AlternateContent>
        <mc:AlternateContent xmlns:mc="http://schemas.openxmlformats.org/markup-compatibility/2006">
          <mc:Choice Requires="x14">
            <control shapeId="25819" r:id="rId221" name="Check Box 219">
              <controlPr defaultSize="0" autoFill="0" autoLine="0" autoPict="0" macro="[0]!Mixed_StateEU3_4">
                <anchor moveWithCells="1">
                  <from>
                    <xdr:col>5</xdr:col>
                    <xdr:colOff>371475</xdr:colOff>
                    <xdr:row>52</xdr:row>
                    <xdr:rowOff>9525</xdr:rowOff>
                  </from>
                  <to>
                    <xdr:col>5</xdr:col>
                    <xdr:colOff>685800</xdr:colOff>
                    <xdr:row>52</xdr:row>
                    <xdr:rowOff>371475</xdr:rowOff>
                  </to>
                </anchor>
              </controlPr>
            </control>
          </mc:Choice>
        </mc:AlternateContent>
        <mc:AlternateContent xmlns:mc="http://schemas.openxmlformats.org/markup-compatibility/2006">
          <mc:Choice Requires="x14">
            <control shapeId="25820" r:id="rId222" name="Check Box 220">
              <controlPr defaultSize="0" autoFill="0" autoLine="0" autoPict="0" macro="[0]!Mixed_StateEU3_4">
                <anchor moveWithCells="1">
                  <from>
                    <xdr:col>5</xdr:col>
                    <xdr:colOff>371475</xdr:colOff>
                    <xdr:row>53</xdr:row>
                    <xdr:rowOff>9525</xdr:rowOff>
                  </from>
                  <to>
                    <xdr:col>5</xdr:col>
                    <xdr:colOff>685800</xdr:colOff>
                    <xdr:row>53</xdr:row>
                    <xdr:rowOff>371475</xdr:rowOff>
                  </to>
                </anchor>
              </controlPr>
            </control>
          </mc:Choice>
        </mc:AlternateContent>
        <mc:AlternateContent xmlns:mc="http://schemas.openxmlformats.org/markup-compatibility/2006">
          <mc:Choice Requires="x14">
            <control shapeId="25821" r:id="rId223" name="Check Box 221">
              <controlPr defaultSize="0" autoFill="0" autoLine="0" autoPict="0" macro="[0]!Mixed_StateEU4_4">
                <anchor moveWithCells="1">
                  <from>
                    <xdr:col>6</xdr:col>
                    <xdr:colOff>371475</xdr:colOff>
                    <xdr:row>44</xdr:row>
                    <xdr:rowOff>9525</xdr:rowOff>
                  </from>
                  <to>
                    <xdr:col>6</xdr:col>
                    <xdr:colOff>685800</xdr:colOff>
                    <xdr:row>44</xdr:row>
                    <xdr:rowOff>371475</xdr:rowOff>
                  </to>
                </anchor>
              </controlPr>
            </control>
          </mc:Choice>
        </mc:AlternateContent>
        <mc:AlternateContent xmlns:mc="http://schemas.openxmlformats.org/markup-compatibility/2006">
          <mc:Choice Requires="x14">
            <control shapeId="25822" r:id="rId224" name="Check Box 222">
              <controlPr defaultSize="0" autoFill="0" autoLine="0" autoPict="0" macro="[0]!Mixed_StateEU4_4">
                <anchor moveWithCells="1">
                  <from>
                    <xdr:col>6</xdr:col>
                    <xdr:colOff>371475</xdr:colOff>
                    <xdr:row>45</xdr:row>
                    <xdr:rowOff>9525</xdr:rowOff>
                  </from>
                  <to>
                    <xdr:col>6</xdr:col>
                    <xdr:colOff>685800</xdr:colOff>
                    <xdr:row>45</xdr:row>
                    <xdr:rowOff>371475</xdr:rowOff>
                  </to>
                </anchor>
              </controlPr>
            </control>
          </mc:Choice>
        </mc:AlternateContent>
        <mc:AlternateContent xmlns:mc="http://schemas.openxmlformats.org/markup-compatibility/2006">
          <mc:Choice Requires="x14">
            <control shapeId="25823" r:id="rId225" name="Check Box 223">
              <controlPr defaultSize="0" autoFill="0" autoLine="0" autoPict="0" macro="[0]!Mixed_StateEU4_4">
                <anchor moveWithCells="1">
                  <from>
                    <xdr:col>6</xdr:col>
                    <xdr:colOff>371475</xdr:colOff>
                    <xdr:row>46</xdr:row>
                    <xdr:rowOff>9525</xdr:rowOff>
                  </from>
                  <to>
                    <xdr:col>6</xdr:col>
                    <xdr:colOff>685800</xdr:colOff>
                    <xdr:row>46</xdr:row>
                    <xdr:rowOff>371475</xdr:rowOff>
                  </to>
                </anchor>
              </controlPr>
            </control>
          </mc:Choice>
        </mc:AlternateContent>
        <mc:AlternateContent xmlns:mc="http://schemas.openxmlformats.org/markup-compatibility/2006">
          <mc:Choice Requires="x14">
            <control shapeId="25824" r:id="rId226" name="Check Box 224">
              <controlPr defaultSize="0" autoFill="0" autoLine="0" autoPict="0" macro="[0]!Mixed_StateEU4_4">
                <anchor moveWithCells="1">
                  <from>
                    <xdr:col>6</xdr:col>
                    <xdr:colOff>371475</xdr:colOff>
                    <xdr:row>47</xdr:row>
                    <xdr:rowOff>9525</xdr:rowOff>
                  </from>
                  <to>
                    <xdr:col>6</xdr:col>
                    <xdr:colOff>685800</xdr:colOff>
                    <xdr:row>47</xdr:row>
                    <xdr:rowOff>371475</xdr:rowOff>
                  </to>
                </anchor>
              </controlPr>
            </control>
          </mc:Choice>
        </mc:AlternateContent>
        <mc:AlternateContent xmlns:mc="http://schemas.openxmlformats.org/markup-compatibility/2006">
          <mc:Choice Requires="x14">
            <control shapeId="25825" r:id="rId227" name="Check Box 225">
              <controlPr defaultSize="0" autoFill="0" autoLine="0" autoPict="0" macro="[0]!Mixed_StateEU4_4">
                <anchor moveWithCells="1">
                  <from>
                    <xdr:col>6</xdr:col>
                    <xdr:colOff>371475</xdr:colOff>
                    <xdr:row>48</xdr:row>
                    <xdr:rowOff>9525</xdr:rowOff>
                  </from>
                  <to>
                    <xdr:col>6</xdr:col>
                    <xdr:colOff>685800</xdr:colOff>
                    <xdr:row>48</xdr:row>
                    <xdr:rowOff>371475</xdr:rowOff>
                  </to>
                </anchor>
              </controlPr>
            </control>
          </mc:Choice>
        </mc:AlternateContent>
        <mc:AlternateContent xmlns:mc="http://schemas.openxmlformats.org/markup-compatibility/2006">
          <mc:Choice Requires="x14">
            <control shapeId="25826" r:id="rId228" name="Check Box 226">
              <controlPr defaultSize="0" autoFill="0" autoLine="0" autoPict="0" macro="[0]!Mixed_StateEU4_4">
                <anchor moveWithCells="1">
                  <from>
                    <xdr:col>6</xdr:col>
                    <xdr:colOff>371475</xdr:colOff>
                    <xdr:row>49</xdr:row>
                    <xdr:rowOff>9525</xdr:rowOff>
                  </from>
                  <to>
                    <xdr:col>6</xdr:col>
                    <xdr:colOff>685800</xdr:colOff>
                    <xdr:row>49</xdr:row>
                    <xdr:rowOff>371475</xdr:rowOff>
                  </to>
                </anchor>
              </controlPr>
            </control>
          </mc:Choice>
        </mc:AlternateContent>
        <mc:AlternateContent xmlns:mc="http://schemas.openxmlformats.org/markup-compatibility/2006">
          <mc:Choice Requires="x14">
            <control shapeId="25827" r:id="rId229" name="Check Box 227">
              <controlPr defaultSize="0" autoFill="0" autoLine="0" autoPict="0" macro="[0]!Mixed_StateEU4_4">
                <anchor moveWithCells="1">
                  <from>
                    <xdr:col>6</xdr:col>
                    <xdr:colOff>371475</xdr:colOff>
                    <xdr:row>50</xdr:row>
                    <xdr:rowOff>9525</xdr:rowOff>
                  </from>
                  <to>
                    <xdr:col>6</xdr:col>
                    <xdr:colOff>685800</xdr:colOff>
                    <xdr:row>50</xdr:row>
                    <xdr:rowOff>371475</xdr:rowOff>
                  </to>
                </anchor>
              </controlPr>
            </control>
          </mc:Choice>
        </mc:AlternateContent>
        <mc:AlternateContent xmlns:mc="http://schemas.openxmlformats.org/markup-compatibility/2006">
          <mc:Choice Requires="x14">
            <control shapeId="25828" r:id="rId230" name="Check Box 228">
              <controlPr defaultSize="0" autoFill="0" autoLine="0" autoPict="0" macro="[0]!Mixed_StateEU4_4">
                <anchor moveWithCells="1">
                  <from>
                    <xdr:col>6</xdr:col>
                    <xdr:colOff>371475</xdr:colOff>
                    <xdr:row>51</xdr:row>
                    <xdr:rowOff>9525</xdr:rowOff>
                  </from>
                  <to>
                    <xdr:col>6</xdr:col>
                    <xdr:colOff>685800</xdr:colOff>
                    <xdr:row>51</xdr:row>
                    <xdr:rowOff>371475</xdr:rowOff>
                  </to>
                </anchor>
              </controlPr>
            </control>
          </mc:Choice>
        </mc:AlternateContent>
        <mc:AlternateContent xmlns:mc="http://schemas.openxmlformats.org/markup-compatibility/2006">
          <mc:Choice Requires="x14">
            <control shapeId="25829" r:id="rId231" name="Check Box 229">
              <controlPr defaultSize="0" autoFill="0" autoLine="0" autoPict="0" macro="[0]!Mixed_StateEU4_4">
                <anchor moveWithCells="1">
                  <from>
                    <xdr:col>6</xdr:col>
                    <xdr:colOff>371475</xdr:colOff>
                    <xdr:row>52</xdr:row>
                    <xdr:rowOff>9525</xdr:rowOff>
                  </from>
                  <to>
                    <xdr:col>6</xdr:col>
                    <xdr:colOff>685800</xdr:colOff>
                    <xdr:row>52</xdr:row>
                    <xdr:rowOff>371475</xdr:rowOff>
                  </to>
                </anchor>
              </controlPr>
            </control>
          </mc:Choice>
        </mc:AlternateContent>
        <mc:AlternateContent xmlns:mc="http://schemas.openxmlformats.org/markup-compatibility/2006">
          <mc:Choice Requires="x14">
            <control shapeId="25830" r:id="rId232" name="Check Box 230">
              <controlPr defaultSize="0" autoFill="0" autoLine="0" autoPict="0" macro="[0]!Mixed_StateEU4_4">
                <anchor moveWithCells="1">
                  <from>
                    <xdr:col>6</xdr:col>
                    <xdr:colOff>371475</xdr:colOff>
                    <xdr:row>53</xdr:row>
                    <xdr:rowOff>9525</xdr:rowOff>
                  </from>
                  <to>
                    <xdr:col>6</xdr:col>
                    <xdr:colOff>685800</xdr:colOff>
                    <xdr:row>53</xdr:row>
                    <xdr:rowOff>371475</xdr:rowOff>
                  </to>
                </anchor>
              </controlPr>
            </control>
          </mc:Choice>
        </mc:AlternateContent>
        <mc:AlternateContent xmlns:mc="http://schemas.openxmlformats.org/markup-compatibility/2006">
          <mc:Choice Requires="x14">
            <control shapeId="25831" r:id="rId233" name="Check Box 231">
              <controlPr defaultSize="0" autoFill="0" autoLine="0" autoPict="0" macro="[0]!Mixed_StateEU5_4">
                <anchor moveWithCells="1">
                  <from>
                    <xdr:col>7</xdr:col>
                    <xdr:colOff>371475</xdr:colOff>
                    <xdr:row>44</xdr:row>
                    <xdr:rowOff>9525</xdr:rowOff>
                  </from>
                  <to>
                    <xdr:col>7</xdr:col>
                    <xdr:colOff>685800</xdr:colOff>
                    <xdr:row>44</xdr:row>
                    <xdr:rowOff>371475</xdr:rowOff>
                  </to>
                </anchor>
              </controlPr>
            </control>
          </mc:Choice>
        </mc:AlternateContent>
        <mc:AlternateContent xmlns:mc="http://schemas.openxmlformats.org/markup-compatibility/2006">
          <mc:Choice Requires="x14">
            <control shapeId="25832" r:id="rId234" name="Check Box 232">
              <controlPr defaultSize="0" autoFill="0" autoLine="0" autoPict="0" macro="[0]!Mixed_StateEU5_4">
                <anchor moveWithCells="1">
                  <from>
                    <xdr:col>7</xdr:col>
                    <xdr:colOff>371475</xdr:colOff>
                    <xdr:row>45</xdr:row>
                    <xdr:rowOff>9525</xdr:rowOff>
                  </from>
                  <to>
                    <xdr:col>7</xdr:col>
                    <xdr:colOff>685800</xdr:colOff>
                    <xdr:row>45</xdr:row>
                    <xdr:rowOff>371475</xdr:rowOff>
                  </to>
                </anchor>
              </controlPr>
            </control>
          </mc:Choice>
        </mc:AlternateContent>
        <mc:AlternateContent xmlns:mc="http://schemas.openxmlformats.org/markup-compatibility/2006">
          <mc:Choice Requires="x14">
            <control shapeId="25833" r:id="rId235" name="Check Box 233">
              <controlPr defaultSize="0" autoFill="0" autoLine="0" autoPict="0" macro="[0]!Mixed_StateEU5_4">
                <anchor moveWithCells="1">
                  <from>
                    <xdr:col>7</xdr:col>
                    <xdr:colOff>371475</xdr:colOff>
                    <xdr:row>46</xdr:row>
                    <xdr:rowOff>9525</xdr:rowOff>
                  </from>
                  <to>
                    <xdr:col>7</xdr:col>
                    <xdr:colOff>685800</xdr:colOff>
                    <xdr:row>46</xdr:row>
                    <xdr:rowOff>371475</xdr:rowOff>
                  </to>
                </anchor>
              </controlPr>
            </control>
          </mc:Choice>
        </mc:AlternateContent>
        <mc:AlternateContent xmlns:mc="http://schemas.openxmlformats.org/markup-compatibility/2006">
          <mc:Choice Requires="x14">
            <control shapeId="25834" r:id="rId236" name="Check Box 234">
              <controlPr defaultSize="0" autoFill="0" autoLine="0" autoPict="0" macro="[0]!Mixed_StateEU5_4">
                <anchor moveWithCells="1">
                  <from>
                    <xdr:col>7</xdr:col>
                    <xdr:colOff>371475</xdr:colOff>
                    <xdr:row>47</xdr:row>
                    <xdr:rowOff>9525</xdr:rowOff>
                  </from>
                  <to>
                    <xdr:col>7</xdr:col>
                    <xdr:colOff>685800</xdr:colOff>
                    <xdr:row>47</xdr:row>
                    <xdr:rowOff>371475</xdr:rowOff>
                  </to>
                </anchor>
              </controlPr>
            </control>
          </mc:Choice>
        </mc:AlternateContent>
        <mc:AlternateContent xmlns:mc="http://schemas.openxmlformats.org/markup-compatibility/2006">
          <mc:Choice Requires="x14">
            <control shapeId="25835" r:id="rId237" name="Check Box 235">
              <controlPr defaultSize="0" autoFill="0" autoLine="0" autoPict="0" macro="[0]!Mixed_StateEU5_4">
                <anchor moveWithCells="1">
                  <from>
                    <xdr:col>7</xdr:col>
                    <xdr:colOff>371475</xdr:colOff>
                    <xdr:row>48</xdr:row>
                    <xdr:rowOff>9525</xdr:rowOff>
                  </from>
                  <to>
                    <xdr:col>7</xdr:col>
                    <xdr:colOff>685800</xdr:colOff>
                    <xdr:row>48</xdr:row>
                    <xdr:rowOff>371475</xdr:rowOff>
                  </to>
                </anchor>
              </controlPr>
            </control>
          </mc:Choice>
        </mc:AlternateContent>
        <mc:AlternateContent xmlns:mc="http://schemas.openxmlformats.org/markup-compatibility/2006">
          <mc:Choice Requires="x14">
            <control shapeId="25836" r:id="rId238" name="Check Box 236">
              <controlPr defaultSize="0" autoFill="0" autoLine="0" autoPict="0" macro="[0]!Mixed_StateEU5_4">
                <anchor moveWithCells="1">
                  <from>
                    <xdr:col>7</xdr:col>
                    <xdr:colOff>371475</xdr:colOff>
                    <xdr:row>49</xdr:row>
                    <xdr:rowOff>9525</xdr:rowOff>
                  </from>
                  <to>
                    <xdr:col>7</xdr:col>
                    <xdr:colOff>685800</xdr:colOff>
                    <xdr:row>49</xdr:row>
                    <xdr:rowOff>371475</xdr:rowOff>
                  </to>
                </anchor>
              </controlPr>
            </control>
          </mc:Choice>
        </mc:AlternateContent>
        <mc:AlternateContent xmlns:mc="http://schemas.openxmlformats.org/markup-compatibility/2006">
          <mc:Choice Requires="x14">
            <control shapeId="25837" r:id="rId239" name="Check Box 237">
              <controlPr defaultSize="0" autoFill="0" autoLine="0" autoPict="0" macro="[0]!Mixed_StateEU5_4">
                <anchor moveWithCells="1">
                  <from>
                    <xdr:col>7</xdr:col>
                    <xdr:colOff>371475</xdr:colOff>
                    <xdr:row>50</xdr:row>
                    <xdr:rowOff>9525</xdr:rowOff>
                  </from>
                  <to>
                    <xdr:col>7</xdr:col>
                    <xdr:colOff>685800</xdr:colOff>
                    <xdr:row>50</xdr:row>
                    <xdr:rowOff>371475</xdr:rowOff>
                  </to>
                </anchor>
              </controlPr>
            </control>
          </mc:Choice>
        </mc:AlternateContent>
        <mc:AlternateContent xmlns:mc="http://schemas.openxmlformats.org/markup-compatibility/2006">
          <mc:Choice Requires="x14">
            <control shapeId="25838" r:id="rId240" name="Check Box 238">
              <controlPr defaultSize="0" autoFill="0" autoLine="0" autoPict="0" macro="[0]!Mixed_StateEU5_4">
                <anchor moveWithCells="1">
                  <from>
                    <xdr:col>7</xdr:col>
                    <xdr:colOff>371475</xdr:colOff>
                    <xdr:row>51</xdr:row>
                    <xdr:rowOff>9525</xdr:rowOff>
                  </from>
                  <to>
                    <xdr:col>7</xdr:col>
                    <xdr:colOff>685800</xdr:colOff>
                    <xdr:row>51</xdr:row>
                    <xdr:rowOff>371475</xdr:rowOff>
                  </to>
                </anchor>
              </controlPr>
            </control>
          </mc:Choice>
        </mc:AlternateContent>
        <mc:AlternateContent xmlns:mc="http://schemas.openxmlformats.org/markup-compatibility/2006">
          <mc:Choice Requires="x14">
            <control shapeId="25839" r:id="rId241" name="Check Box 239">
              <controlPr defaultSize="0" autoFill="0" autoLine="0" autoPict="0" macro="[0]!Mixed_StateEU5_4">
                <anchor moveWithCells="1">
                  <from>
                    <xdr:col>7</xdr:col>
                    <xdr:colOff>371475</xdr:colOff>
                    <xdr:row>52</xdr:row>
                    <xdr:rowOff>9525</xdr:rowOff>
                  </from>
                  <to>
                    <xdr:col>7</xdr:col>
                    <xdr:colOff>685800</xdr:colOff>
                    <xdr:row>52</xdr:row>
                    <xdr:rowOff>371475</xdr:rowOff>
                  </to>
                </anchor>
              </controlPr>
            </control>
          </mc:Choice>
        </mc:AlternateContent>
        <mc:AlternateContent xmlns:mc="http://schemas.openxmlformats.org/markup-compatibility/2006">
          <mc:Choice Requires="x14">
            <control shapeId="25840" r:id="rId242" name="Check Box 240">
              <controlPr defaultSize="0" autoFill="0" autoLine="0" autoPict="0" macro="[0]!Mixed_StateEU5_4">
                <anchor moveWithCells="1">
                  <from>
                    <xdr:col>7</xdr:col>
                    <xdr:colOff>371475</xdr:colOff>
                    <xdr:row>53</xdr:row>
                    <xdr:rowOff>9525</xdr:rowOff>
                  </from>
                  <to>
                    <xdr:col>7</xdr:col>
                    <xdr:colOff>685800</xdr:colOff>
                    <xdr:row>53</xdr:row>
                    <xdr:rowOff>371475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3" tint="0.79998168889431442"/>
  </sheetPr>
  <dimension ref="A1:X65"/>
  <sheetViews>
    <sheetView showGridLines="0" topLeftCell="A37" zoomScale="90" zoomScaleNormal="90" workbookViewId="0">
      <selection activeCell="K1" sqref="K1:XFD1048576"/>
    </sheetView>
  </sheetViews>
  <sheetFormatPr defaultColWidth="0" defaultRowHeight="0" customHeight="1" zeroHeight="1" x14ac:dyDescent="0.2"/>
  <cols>
    <col min="1" max="1" width="4.7109375" customWidth="1"/>
    <col min="2" max="2" width="15.140625" style="85" customWidth="1"/>
    <col min="3" max="3" width="9.140625" customWidth="1"/>
    <col min="4" max="8" width="15.7109375" customWidth="1"/>
    <col min="9" max="10" width="9.140625" customWidth="1"/>
    <col min="11" max="13" width="9.140625" hidden="1" customWidth="1"/>
    <col min="14" max="14" width="20.140625" hidden="1" customWidth="1"/>
    <col min="15" max="15" width="9.140625" hidden="1" customWidth="1"/>
    <col min="16" max="24" width="0" hidden="1" customWidth="1"/>
    <col min="25" max="16384" width="9.140625" hidden="1"/>
  </cols>
  <sheetData>
    <row r="1" spans="2:24" ht="12.75" x14ac:dyDescent="0.2"/>
    <row r="2" spans="2:24" ht="20.25" x14ac:dyDescent="0.3">
      <c r="B2" s="86" t="s">
        <v>260</v>
      </c>
    </row>
    <row r="3" spans="2:24" ht="12.75" x14ac:dyDescent="0.2"/>
    <row r="4" spans="2:24" ht="12.75" x14ac:dyDescent="0.2">
      <c r="B4" s="87"/>
      <c r="C4" s="18" t="s">
        <v>250</v>
      </c>
    </row>
    <row r="5" spans="2:24" ht="88.5" customHeight="1" thickBot="1" x14ac:dyDescent="0.25">
      <c r="B5" s="88"/>
      <c r="C5" s="5"/>
      <c r="D5" s="8" t="s">
        <v>16</v>
      </c>
      <c r="E5" s="8" t="s">
        <v>15</v>
      </c>
      <c r="F5" s="9" t="s">
        <v>14</v>
      </c>
      <c r="G5" s="9" t="s">
        <v>310</v>
      </c>
      <c r="H5" s="9" t="s">
        <v>12</v>
      </c>
      <c r="O5" s="8" t="s">
        <v>16</v>
      </c>
      <c r="P5" s="8" t="s">
        <v>15</v>
      </c>
      <c r="Q5" s="9" t="s">
        <v>14</v>
      </c>
      <c r="R5" s="9" t="s">
        <v>13</v>
      </c>
      <c r="S5" s="9" t="s">
        <v>12</v>
      </c>
    </row>
    <row r="6" spans="2:24" ht="36" customHeight="1" x14ac:dyDescent="0.2">
      <c r="B6" s="309" t="s">
        <v>309</v>
      </c>
      <c r="C6" s="310"/>
      <c r="D6" s="310"/>
      <c r="E6" s="310"/>
      <c r="F6" s="310"/>
      <c r="G6" s="310"/>
      <c r="H6" s="311"/>
      <c r="N6" s="304" t="s">
        <v>309</v>
      </c>
      <c r="O6" s="305"/>
      <c r="P6" s="305"/>
      <c r="Q6" s="305"/>
      <c r="R6" s="305"/>
      <c r="S6" s="306"/>
      <c r="T6" s="3">
        <f>SUM(T7,T14,T20,T37)</f>
        <v>0</v>
      </c>
      <c r="U6" s="3">
        <f>SUM(U7,U14,U20,U37)</f>
        <v>0</v>
      </c>
      <c r="V6" s="3">
        <f>SUM(V7,V14,V20,V37)</f>
        <v>0</v>
      </c>
      <c r="W6" s="3">
        <f>SUM(W7,W14,W20,W37)</f>
        <v>0</v>
      </c>
      <c r="X6" s="3">
        <f>SUM(X7,X14,X20,X37)</f>
        <v>0</v>
      </c>
    </row>
    <row r="7" spans="2:24" ht="36" customHeight="1" x14ac:dyDescent="0.2">
      <c r="B7" s="307" t="s">
        <v>261</v>
      </c>
      <c r="C7" s="308"/>
      <c r="D7" s="118"/>
      <c r="E7" s="118"/>
      <c r="F7" s="118"/>
      <c r="G7" s="118"/>
      <c r="H7" s="119"/>
      <c r="N7" s="7" t="s">
        <v>261</v>
      </c>
      <c r="O7" s="7" t="b">
        <v>0</v>
      </c>
      <c r="P7" s="7" t="b">
        <v>0</v>
      </c>
      <c r="Q7" s="7" t="b">
        <v>0</v>
      </c>
      <c r="R7" s="7" t="b">
        <v>0</v>
      </c>
      <c r="S7" s="7" t="b">
        <v>0</v>
      </c>
      <c r="T7" s="3">
        <f>COUNTIF(O8:O13, "TRUE")</f>
        <v>0</v>
      </c>
      <c r="U7" s="3">
        <f>COUNTIF(P8:P13, "TRUE")</f>
        <v>0</v>
      </c>
      <c r="V7" s="3">
        <f>COUNTIF(Q8:Q13, "TRUE")</f>
        <v>0</v>
      </c>
      <c r="W7" s="3">
        <f>COUNTIF(R8:R13, "TRUE")</f>
        <v>0</v>
      </c>
      <c r="X7" s="3">
        <f>COUNTIF(S8:S13, "TRUE")</f>
        <v>0</v>
      </c>
    </row>
    <row r="8" spans="2:24" ht="24.95" customHeight="1" thickBot="1" x14ac:dyDescent="0.25">
      <c r="B8" s="90" t="s">
        <v>85</v>
      </c>
      <c r="C8" s="41"/>
      <c r="D8" s="117"/>
      <c r="E8" s="117"/>
      <c r="F8" s="117"/>
      <c r="G8" s="117"/>
      <c r="H8" s="117"/>
      <c r="N8" s="6" t="s">
        <v>85</v>
      </c>
      <c r="O8" s="2" t="b">
        <v>0</v>
      </c>
      <c r="P8" s="2" t="b">
        <v>0</v>
      </c>
      <c r="Q8" s="2" t="b">
        <v>0</v>
      </c>
      <c r="R8" s="2" t="b">
        <v>0</v>
      </c>
      <c r="S8" s="2" t="b">
        <v>0</v>
      </c>
      <c r="T8" s="3"/>
      <c r="U8" s="3"/>
      <c r="V8" s="3"/>
    </row>
    <row r="9" spans="2:24" ht="24.95" customHeight="1" thickBot="1" x14ac:dyDescent="0.25">
      <c r="B9" s="90" t="s">
        <v>72</v>
      </c>
      <c r="C9" s="41"/>
      <c r="D9" s="117"/>
      <c r="E9" s="117"/>
      <c r="F9" s="117"/>
      <c r="G9" s="117"/>
      <c r="H9" s="117"/>
      <c r="N9" s="6" t="s">
        <v>72</v>
      </c>
      <c r="O9" s="2" t="b">
        <v>0</v>
      </c>
      <c r="P9" s="2" t="b">
        <v>0</v>
      </c>
      <c r="Q9" s="2" t="b">
        <v>0</v>
      </c>
      <c r="R9" s="2" t="b">
        <v>0</v>
      </c>
      <c r="S9" s="2" t="b">
        <v>0</v>
      </c>
      <c r="T9" s="3"/>
      <c r="U9" s="3"/>
      <c r="V9" s="3"/>
    </row>
    <row r="10" spans="2:24" ht="24.95" customHeight="1" thickBot="1" x14ac:dyDescent="0.25">
      <c r="B10" s="91" t="s">
        <v>86</v>
      </c>
      <c r="C10" s="11"/>
      <c r="D10" s="117"/>
      <c r="E10" s="117"/>
      <c r="F10" s="117"/>
      <c r="G10" s="117"/>
      <c r="H10" s="117"/>
      <c r="N10" s="6" t="s">
        <v>86</v>
      </c>
      <c r="O10" s="2" t="b">
        <v>0</v>
      </c>
      <c r="P10" s="2" t="b">
        <v>0</v>
      </c>
      <c r="Q10" s="2" t="b">
        <v>0</v>
      </c>
      <c r="R10" s="2" t="b">
        <v>0</v>
      </c>
      <c r="S10" s="2" t="b">
        <v>0</v>
      </c>
    </row>
    <row r="11" spans="2:24" ht="24.95" customHeight="1" thickBot="1" x14ac:dyDescent="0.25">
      <c r="B11" s="91" t="s">
        <v>87</v>
      </c>
      <c r="C11" s="11"/>
      <c r="D11" s="117"/>
      <c r="E11" s="117"/>
      <c r="F11" s="117"/>
      <c r="G11" s="117"/>
      <c r="H11" s="117"/>
      <c r="N11" s="6" t="s">
        <v>87</v>
      </c>
      <c r="O11" s="2" t="b">
        <v>0</v>
      </c>
      <c r="P11" s="2" t="b">
        <v>0</v>
      </c>
      <c r="Q11" s="2" t="b">
        <v>0</v>
      </c>
      <c r="R11" s="2" t="b">
        <v>0</v>
      </c>
      <c r="S11" s="2" t="b">
        <v>0</v>
      </c>
    </row>
    <row r="12" spans="2:24" ht="24.95" customHeight="1" thickBot="1" x14ac:dyDescent="0.25">
      <c r="B12" s="91" t="s">
        <v>156</v>
      </c>
      <c r="C12" s="11"/>
      <c r="D12" s="117"/>
      <c r="E12" s="117"/>
      <c r="F12" s="117"/>
      <c r="G12" s="117"/>
      <c r="H12" s="117"/>
      <c r="N12" s="6" t="s">
        <v>156</v>
      </c>
      <c r="O12" s="2" t="b">
        <v>0</v>
      </c>
      <c r="P12" s="2" t="b">
        <v>0</v>
      </c>
      <c r="Q12" s="2" t="b">
        <v>0</v>
      </c>
      <c r="R12" s="2" t="b">
        <v>0</v>
      </c>
      <c r="S12" s="2" t="b">
        <v>0</v>
      </c>
    </row>
    <row r="13" spans="2:24" ht="24.95" customHeight="1" thickBot="1" x14ac:dyDescent="0.25">
      <c r="B13" s="120" t="s">
        <v>88</v>
      </c>
      <c r="C13" s="121"/>
      <c r="D13" s="117"/>
      <c r="E13" s="117"/>
      <c r="F13" s="117"/>
      <c r="G13" s="117"/>
      <c r="H13" s="117"/>
      <c r="N13" s="6" t="s">
        <v>88</v>
      </c>
      <c r="O13" s="2" t="b">
        <v>0</v>
      </c>
      <c r="P13" s="2" t="b">
        <v>0</v>
      </c>
      <c r="Q13" s="2" t="b">
        <v>0</v>
      </c>
      <c r="R13" s="2" t="b">
        <v>0</v>
      </c>
      <c r="S13" s="2" t="b">
        <v>0</v>
      </c>
    </row>
    <row r="14" spans="2:24" ht="36" customHeight="1" thickBot="1" x14ac:dyDescent="0.25">
      <c r="B14" s="307" t="s">
        <v>263</v>
      </c>
      <c r="C14" s="308"/>
      <c r="D14" s="118"/>
      <c r="E14" s="118"/>
      <c r="F14" s="118"/>
      <c r="G14" s="118"/>
      <c r="H14" s="119"/>
      <c r="N14" s="7" t="s">
        <v>263</v>
      </c>
      <c r="O14" s="7" t="b">
        <v>0</v>
      </c>
      <c r="P14" s="7" t="b">
        <v>0</v>
      </c>
      <c r="Q14" s="7" t="b">
        <v>0</v>
      </c>
      <c r="R14" s="7" t="b">
        <v>0</v>
      </c>
      <c r="S14" s="7" t="b">
        <v>0</v>
      </c>
      <c r="T14" s="3">
        <f>COUNTIF(O15:O19, "TRUE")</f>
        <v>0</v>
      </c>
      <c r="U14" s="3">
        <f>COUNTIF(P15:P19, "TRUE")</f>
        <v>0</v>
      </c>
      <c r="V14" s="3">
        <f>COUNTIF(Q15:Q19, "TRUE")</f>
        <v>0</v>
      </c>
      <c r="W14" s="3">
        <f>COUNTIF(R15:R19, "TRUE")</f>
        <v>0</v>
      </c>
      <c r="X14" s="3">
        <f>COUNTIF(S15:S19, "TRUE")</f>
        <v>0</v>
      </c>
    </row>
    <row r="15" spans="2:24" ht="24.95" customHeight="1" thickBot="1" x14ac:dyDescent="0.25">
      <c r="B15" s="91" t="s">
        <v>127</v>
      </c>
      <c r="C15" s="11"/>
      <c r="D15" s="30"/>
      <c r="E15" s="30"/>
      <c r="F15" s="30"/>
      <c r="G15" s="30"/>
      <c r="H15" s="30"/>
      <c r="N15" s="92" t="s">
        <v>127</v>
      </c>
      <c r="O15" s="2" t="b">
        <v>0</v>
      </c>
      <c r="P15" s="2" t="b">
        <v>0</v>
      </c>
      <c r="Q15" s="2" t="b">
        <v>0</v>
      </c>
      <c r="R15" s="2" t="b">
        <v>0</v>
      </c>
      <c r="S15" s="2" t="b">
        <v>0</v>
      </c>
    </row>
    <row r="16" spans="2:24" ht="24.95" customHeight="1" thickBot="1" x14ac:dyDescent="0.25">
      <c r="B16" s="92" t="s">
        <v>262</v>
      </c>
      <c r="C16" s="12"/>
      <c r="D16" s="10"/>
      <c r="E16" s="10"/>
      <c r="F16" s="10"/>
      <c r="G16" s="10"/>
      <c r="H16" s="10"/>
      <c r="N16" s="92" t="s">
        <v>262</v>
      </c>
      <c r="O16" s="2" t="b">
        <v>0</v>
      </c>
      <c r="P16" s="2" t="b">
        <v>0</v>
      </c>
      <c r="Q16" s="2" t="b">
        <v>0</v>
      </c>
      <c r="R16" s="2" t="b">
        <v>0</v>
      </c>
      <c r="S16" s="2" t="b">
        <v>0</v>
      </c>
    </row>
    <row r="17" spans="2:24" ht="24.95" customHeight="1" thickBot="1" x14ac:dyDescent="0.25">
      <c r="B17" s="91" t="s">
        <v>139</v>
      </c>
      <c r="C17" s="11"/>
      <c r="D17" s="10"/>
      <c r="E17" s="10"/>
      <c r="F17" s="10"/>
      <c r="G17" s="10"/>
      <c r="H17" s="10"/>
      <c r="N17" s="91" t="s">
        <v>139</v>
      </c>
      <c r="O17" s="2" t="b">
        <v>0</v>
      </c>
      <c r="P17" s="2" t="b">
        <v>0</v>
      </c>
      <c r="Q17" s="2" t="b">
        <v>0</v>
      </c>
      <c r="R17" s="2" t="b">
        <v>0</v>
      </c>
      <c r="S17" s="2" t="b">
        <v>0</v>
      </c>
    </row>
    <row r="18" spans="2:24" ht="24.95" customHeight="1" thickBot="1" x14ac:dyDescent="0.25">
      <c r="B18" s="91" t="s">
        <v>147</v>
      </c>
      <c r="C18" s="11"/>
      <c r="D18" s="10"/>
      <c r="E18" s="10"/>
      <c r="F18" s="10"/>
      <c r="G18" s="10"/>
      <c r="H18" s="10"/>
      <c r="N18" s="91" t="s">
        <v>147</v>
      </c>
      <c r="O18" s="2" t="b">
        <v>0</v>
      </c>
      <c r="P18" s="2" t="b">
        <v>0</v>
      </c>
      <c r="Q18" s="2" t="b">
        <v>0</v>
      </c>
      <c r="R18" s="2" t="b">
        <v>0</v>
      </c>
      <c r="S18" s="2" t="b">
        <v>0</v>
      </c>
    </row>
    <row r="19" spans="2:24" ht="24.95" customHeight="1" thickBot="1" x14ac:dyDescent="0.25">
      <c r="B19" s="102" t="s">
        <v>154</v>
      </c>
      <c r="C19" s="123"/>
      <c r="D19" s="124"/>
      <c r="E19" s="124"/>
      <c r="F19" s="124"/>
      <c r="G19" s="124"/>
      <c r="H19" s="124"/>
      <c r="N19" s="89" t="s">
        <v>154</v>
      </c>
      <c r="O19" s="2" t="b">
        <v>0</v>
      </c>
      <c r="P19" s="2" t="b">
        <v>0</v>
      </c>
      <c r="Q19" s="2" t="b">
        <v>0</v>
      </c>
      <c r="R19" s="2" t="b">
        <v>0</v>
      </c>
      <c r="S19" s="2" t="b">
        <v>0</v>
      </c>
      <c r="T19" s="3"/>
      <c r="U19" s="3"/>
      <c r="V19" s="3"/>
    </row>
    <row r="20" spans="2:24" ht="36" customHeight="1" x14ac:dyDescent="0.2">
      <c r="B20" s="307" t="s">
        <v>271</v>
      </c>
      <c r="C20" s="308"/>
      <c r="D20" s="118"/>
      <c r="E20" s="118"/>
      <c r="F20" s="118"/>
      <c r="G20" s="118"/>
      <c r="H20" s="119"/>
      <c r="N20" s="7" t="s">
        <v>271</v>
      </c>
      <c r="O20" s="7" t="b">
        <v>0</v>
      </c>
      <c r="P20" s="7" t="b">
        <v>0</v>
      </c>
      <c r="Q20" s="7" t="b">
        <v>0</v>
      </c>
      <c r="R20" s="7" t="b">
        <v>0</v>
      </c>
      <c r="S20" s="7" t="b">
        <v>0</v>
      </c>
      <c r="T20" s="3">
        <f>COUNTIF(O21:O36, "TRUE")</f>
        <v>0</v>
      </c>
      <c r="U20" s="3">
        <f>COUNTIF(P21:P36, "TRUE")</f>
        <v>0</v>
      </c>
      <c r="V20" s="3">
        <f>COUNTIF(Q21:Q36, "TRUE")</f>
        <v>0</v>
      </c>
      <c r="W20" s="3">
        <f>COUNTIF(R21:R36, "TRUE")</f>
        <v>0</v>
      </c>
      <c r="X20" s="3">
        <f>COUNTIF(S21:S36, "TRUE")</f>
        <v>0</v>
      </c>
    </row>
    <row r="21" spans="2:24" ht="24.95" customHeight="1" thickBot="1" x14ac:dyDescent="0.25">
      <c r="B21" s="90" t="s">
        <v>126</v>
      </c>
      <c r="C21" s="41"/>
      <c r="D21" s="117"/>
      <c r="E21" s="117"/>
      <c r="F21" s="117"/>
      <c r="G21" s="117"/>
      <c r="H21" s="117"/>
      <c r="N21" s="6" t="s">
        <v>126</v>
      </c>
      <c r="O21" s="2" t="b">
        <v>0</v>
      </c>
      <c r="P21" s="2" t="b">
        <v>0</v>
      </c>
      <c r="Q21" s="2" t="b">
        <v>0</v>
      </c>
      <c r="R21" s="2" t="b">
        <v>0</v>
      </c>
      <c r="S21" s="2" t="b">
        <v>0</v>
      </c>
      <c r="T21" s="3"/>
      <c r="U21" s="3"/>
      <c r="V21" s="3"/>
    </row>
    <row r="22" spans="2:24" ht="24.95" customHeight="1" thickBot="1" x14ac:dyDescent="0.25">
      <c r="B22" s="89" t="s">
        <v>128</v>
      </c>
      <c r="C22" s="11"/>
      <c r="D22" s="13"/>
      <c r="E22" s="13"/>
      <c r="F22" s="13"/>
      <c r="G22" s="13"/>
      <c r="H22" s="13"/>
      <c r="N22" s="6" t="s">
        <v>128</v>
      </c>
      <c r="O22" s="2" t="b">
        <v>0</v>
      </c>
      <c r="P22" s="2" t="b">
        <v>0</v>
      </c>
      <c r="Q22" s="2" t="b">
        <v>0</v>
      </c>
      <c r="R22" s="2" t="b">
        <v>0</v>
      </c>
      <c r="S22" s="2" t="b">
        <v>0</v>
      </c>
    </row>
    <row r="23" spans="2:24" ht="24.95" customHeight="1" thickBot="1" x14ac:dyDescent="0.25">
      <c r="B23" s="89" t="s">
        <v>130</v>
      </c>
      <c r="C23" s="11"/>
      <c r="D23" s="13"/>
      <c r="E23" s="13"/>
      <c r="F23" s="13"/>
      <c r="G23" s="13"/>
      <c r="H23" s="13"/>
      <c r="N23" s="6" t="s">
        <v>130</v>
      </c>
      <c r="O23" s="2" t="b">
        <v>0</v>
      </c>
      <c r="P23" s="2" t="b">
        <v>0</v>
      </c>
      <c r="Q23" s="2" t="b">
        <v>0</v>
      </c>
      <c r="R23" s="2" t="b">
        <v>0</v>
      </c>
      <c r="S23" s="2" t="b">
        <v>0</v>
      </c>
    </row>
    <row r="24" spans="2:24" ht="24.95" customHeight="1" thickBot="1" x14ac:dyDescent="0.25">
      <c r="B24" s="89" t="s">
        <v>269</v>
      </c>
      <c r="C24" s="11"/>
      <c r="D24" s="13"/>
      <c r="E24" s="13"/>
      <c r="F24" s="13"/>
      <c r="G24" s="13"/>
      <c r="H24" s="13"/>
      <c r="N24" s="6" t="s">
        <v>269</v>
      </c>
      <c r="O24" s="2" t="b">
        <v>0</v>
      </c>
      <c r="P24" s="2" t="b">
        <v>0</v>
      </c>
      <c r="Q24" s="2" t="b">
        <v>0</v>
      </c>
      <c r="R24" s="2" t="b">
        <v>0</v>
      </c>
      <c r="S24" s="2" t="b">
        <v>0</v>
      </c>
    </row>
    <row r="25" spans="2:24" ht="24.95" customHeight="1" thickBot="1" x14ac:dyDescent="0.25">
      <c r="B25" s="89" t="s">
        <v>270</v>
      </c>
      <c r="C25" s="12"/>
      <c r="D25" s="13"/>
      <c r="E25" s="13"/>
      <c r="F25" s="13"/>
      <c r="G25" s="13"/>
      <c r="H25" s="13"/>
      <c r="N25" s="6" t="s">
        <v>270</v>
      </c>
      <c r="O25" s="2" t="b">
        <v>0</v>
      </c>
      <c r="P25" s="2" t="b">
        <v>0</v>
      </c>
      <c r="Q25" s="2" t="b">
        <v>0</v>
      </c>
      <c r="R25" s="2" t="b">
        <v>0</v>
      </c>
      <c r="S25" s="2" t="b">
        <v>0</v>
      </c>
    </row>
    <row r="26" spans="2:24" ht="24.95" customHeight="1" thickBot="1" x14ac:dyDescent="0.25">
      <c r="B26" s="89" t="s">
        <v>135</v>
      </c>
      <c r="C26" s="12"/>
      <c r="D26" s="13"/>
      <c r="E26" s="13"/>
      <c r="F26" s="13"/>
      <c r="G26" s="13"/>
      <c r="H26" s="13"/>
      <c r="N26" s="6" t="s">
        <v>135</v>
      </c>
      <c r="O26" s="2" t="b">
        <v>0</v>
      </c>
      <c r="P26" s="2" t="b">
        <v>0</v>
      </c>
      <c r="Q26" s="2" t="b">
        <v>0</v>
      </c>
      <c r="R26" s="2" t="b">
        <v>0</v>
      </c>
      <c r="S26" s="2" t="b">
        <v>0</v>
      </c>
    </row>
    <row r="27" spans="2:24" ht="24.95" customHeight="1" thickBot="1" x14ac:dyDescent="0.25">
      <c r="B27" s="89" t="s">
        <v>136</v>
      </c>
      <c r="C27" s="12"/>
      <c r="D27" s="13"/>
      <c r="E27" s="13"/>
      <c r="F27" s="13"/>
      <c r="G27" s="13"/>
      <c r="H27" s="13"/>
      <c r="N27" s="6" t="s">
        <v>136</v>
      </c>
      <c r="O27" s="2" t="b">
        <v>0</v>
      </c>
      <c r="P27" s="2" t="b">
        <v>0</v>
      </c>
      <c r="Q27" s="2" t="b">
        <v>0</v>
      </c>
      <c r="R27" s="2" t="b">
        <v>0</v>
      </c>
      <c r="S27" s="2" t="b">
        <v>0</v>
      </c>
    </row>
    <row r="28" spans="2:24" ht="24.95" customHeight="1" thickBot="1" x14ac:dyDescent="0.25">
      <c r="B28" s="89" t="s">
        <v>137</v>
      </c>
      <c r="C28" s="11"/>
      <c r="D28" s="13"/>
      <c r="E28" s="13"/>
      <c r="F28" s="13"/>
      <c r="G28" s="13"/>
      <c r="H28" s="13"/>
      <c r="N28" s="6" t="s">
        <v>137</v>
      </c>
      <c r="O28" s="2" t="b">
        <v>0</v>
      </c>
      <c r="P28" s="2" t="b">
        <v>0</v>
      </c>
      <c r="Q28" s="2" t="b">
        <v>0</v>
      </c>
      <c r="R28" s="2" t="b">
        <v>0</v>
      </c>
      <c r="S28" s="2" t="b">
        <v>0</v>
      </c>
    </row>
    <row r="29" spans="2:24" ht="24.95" customHeight="1" thickBot="1" x14ac:dyDescent="0.25">
      <c r="B29" s="89" t="s">
        <v>140</v>
      </c>
      <c r="C29" s="11"/>
      <c r="D29" s="13"/>
      <c r="E29" s="13"/>
      <c r="F29" s="13"/>
      <c r="G29" s="13"/>
      <c r="H29" s="13"/>
      <c r="N29" s="6" t="s">
        <v>140</v>
      </c>
      <c r="O29" s="2" t="b">
        <v>0</v>
      </c>
      <c r="P29" s="2" t="b">
        <v>0</v>
      </c>
      <c r="Q29" s="2" t="b">
        <v>0</v>
      </c>
      <c r="R29" s="2" t="b">
        <v>0</v>
      </c>
      <c r="S29" s="2" t="b">
        <v>0</v>
      </c>
    </row>
    <row r="30" spans="2:24" ht="24.95" customHeight="1" thickBot="1" x14ac:dyDescent="0.25">
      <c r="B30" s="89" t="s">
        <v>143</v>
      </c>
      <c r="C30" s="12"/>
      <c r="D30" s="13"/>
      <c r="E30" s="13"/>
      <c r="F30" s="13"/>
      <c r="G30" s="13"/>
      <c r="H30" s="13"/>
      <c r="N30" s="6" t="s">
        <v>143</v>
      </c>
      <c r="O30" s="2" t="b">
        <v>0</v>
      </c>
      <c r="P30" s="2" t="b">
        <v>0</v>
      </c>
      <c r="Q30" s="2" t="b">
        <v>0</v>
      </c>
      <c r="R30" s="2" t="b">
        <v>0</v>
      </c>
      <c r="S30" s="2" t="b">
        <v>0</v>
      </c>
    </row>
    <row r="31" spans="2:24" ht="24.95" customHeight="1" thickBot="1" x14ac:dyDescent="0.25">
      <c r="B31" s="89" t="s">
        <v>144</v>
      </c>
      <c r="C31" s="12"/>
      <c r="D31" s="13"/>
      <c r="E31" s="13"/>
      <c r="F31" s="13"/>
      <c r="G31" s="13"/>
      <c r="H31" s="13"/>
      <c r="N31" s="6" t="s">
        <v>144</v>
      </c>
      <c r="O31" s="2" t="b">
        <v>0</v>
      </c>
      <c r="P31" s="2" t="b">
        <v>0</v>
      </c>
      <c r="Q31" s="2" t="b">
        <v>0</v>
      </c>
      <c r="R31" s="2" t="b">
        <v>0</v>
      </c>
      <c r="S31" s="2" t="b">
        <v>0</v>
      </c>
    </row>
    <row r="32" spans="2:24" ht="24.95" customHeight="1" thickBot="1" x14ac:dyDescent="0.25">
      <c r="B32" s="89" t="s">
        <v>148</v>
      </c>
      <c r="C32" s="12"/>
      <c r="D32" s="13"/>
      <c r="E32" s="13"/>
      <c r="F32" s="13"/>
      <c r="G32" s="13"/>
      <c r="H32" s="13"/>
      <c r="N32" s="6" t="s">
        <v>148</v>
      </c>
      <c r="O32" s="2" t="b">
        <v>0</v>
      </c>
      <c r="P32" s="2" t="b">
        <v>0</v>
      </c>
      <c r="Q32" s="2" t="b">
        <v>0</v>
      </c>
      <c r="R32" s="2" t="b">
        <v>0</v>
      </c>
      <c r="S32" s="2" t="b">
        <v>0</v>
      </c>
    </row>
    <row r="33" spans="2:24" ht="24.95" customHeight="1" thickBot="1" x14ac:dyDescent="0.25">
      <c r="B33" s="89" t="s">
        <v>149</v>
      </c>
      <c r="C33" s="11"/>
      <c r="D33" s="13"/>
      <c r="E33" s="13"/>
      <c r="F33" s="13"/>
      <c r="G33" s="13"/>
      <c r="H33" s="13"/>
      <c r="N33" s="6" t="s">
        <v>149</v>
      </c>
      <c r="O33" s="2" t="b">
        <v>0</v>
      </c>
      <c r="P33" s="2" t="b">
        <v>0</v>
      </c>
      <c r="Q33" s="2" t="b">
        <v>0</v>
      </c>
      <c r="R33" s="2" t="b">
        <v>0</v>
      </c>
      <c r="S33" s="2" t="b">
        <v>0</v>
      </c>
    </row>
    <row r="34" spans="2:24" ht="24.95" customHeight="1" thickBot="1" x14ac:dyDescent="0.25">
      <c r="B34" s="89" t="s">
        <v>151</v>
      </c>
      <c r="C34" s="11"/>
      <c r="D34" s="13"/>
      <c r="E34" s="13"/>
      <c r="F34" s="13"/>
      <c r="G34" s="13"/>
      <c r="H34" s="13"/>
      <c r="N34" s="6" t="s">
        <v>151</v>
      </c>
      <c r="O34" s="2" t="b">
        <v>0</v>
      </c>
      <c r="P34" s="2" t="b">
        <v>0</v>
      </c>
      <c r="Q34" s="2" t="b">
        <v>0</v>
      </c>
      <c r="R34" s="2" t="b">
        <v>0</v>
      </c>
      <c r="S34" s="2" t="b">
        <v>0</v>
      </c>
    </row>
    <row r="35" spans="2:24" ht="24.95" customHeight="1" thickBot="1" x14ac:dyDescent="0.25">
      <c r="B35" s="89" t="s">
        <v>153</v>
      </c>
      <c r="C35" s="41"/>
      <c r="D35" s="13"/>
      <c r="E35" s="13"/>
      <c r="F35" s="13"/>
      <c r="G35" s="13"/>
      <c r="H35" s="13"/>
      <c r="N35" s="6" t="s">
        <v>153</v>
      </c>
      <c r="O35" s="2" t="b">
        <v>0</v>
      </c>
      <c r="P35" s="2" t="b">
        <v>0</v>
      </c>
      <c r="Q35" s="2" t="b">
        <v>0</v>
      </c>
      <c r="R35" s="2" t="b">
        <v>0</v>
      </c>
      <c r="S35" s="2" t="b">
        <v>0</v>
      </c>
      <c r="T35" s="3"/>
      <c r="U35" s="3"/>
      <c r="V35" s="3"/>
    </row>
    <row r="36" spans="2:24" ht="24.95" customHeight="1" x14ac:dyDescent="0.2">
      <c r="B36" s="102" t="s">
        <v>158</v>
      </c>
      <c r="C36" s="101"/>
      <c r="D36" s="122"/>
      <c r="E36" s="122"/>
      <c r="F36" s="122"/>
      <c r="G36" s="122"/>
      <c r="H36" s="122"/>
      <c r="N36" s="6" t="s">
        <v>158</v>
      </c>
      <c r="O36" s="2" t="b">
        <v>0</v>
      </c>
      <c r="P36" s="2" t="b">
        <v>0</v>
      </c>
      <c r="Q36" s="2" t="b">
        <v>0</v>
      </c>
      <c r="R36" s="2" t="b">
        <v>0</v>
      </c>
      <c r="S36" s="2" t="b">
        <v>0</v>
      </c>
    </row>
    <row r="37" spans="2:24" ht="36" customHeight="1" x14ac:dyDescent="0.2">
      <c r="B37" s="307" t="s">
        <v>272</v>
      </c>
      <c r="C37" s="308"/>
      <c r="D37" s="118"/>
      <c r="E37" s="118"/>
      <c r="F37" s="118"/>
      <c r="G37" s="118"/>
      <c r="H37" s="119"/>
      <c r="N37" s="7" t="s">
        <v>272</v>
      </c>
      <c r="O37" s="7" t="b">
        <v>0</v>
      </c>
      <c r="P37" s="7" t="b">
        <v>0</v>
      </c>
      <c r="Q37" s="7" t="b">
        <v>0</v>
      </c>
      <c r="R37" s="7" t="b">
        <v>0</v>
      </c>
      <c r="S37" s="7" t="b">
        <v>0</v>
      </c>
      <c r="T37" s="3">
        <f>COUNTIF(O38:O56, "TRUE")</f>
        <v>0</v>
      </c>
      <c r="U37" s="3">
        <f>COUNTIF(P38:P56, "TRUE")</f>
        <v>0</v>
      </c>
      <c r="V37" s="3">
        <f>COUNTIF(Q38:Q56, "TRUE")</f>
        <v>0</v>
      </c>
      <c r="W37" s="3">
        <f>COUNTIF(R38:R56, "TRUE")</f>
        <v>0</v>
      </c>
      <c r="X37" s="3">
        <f>COUNTIF(S38:S56, "TRUE")</f>
        <v>0</v>
      </c>
    </row>
    <row r="38" spans="2:24" ht="24.95" customHeight="1" thickBot="1" x14ac:dyDescent="0.25">
      <c r="B38" s="90" t="s">
        <v>129</v>
      </c>
      <c r="C38" s="11"/>
      <c r="D38" s="30"/>
      <c r="E38" s="30"/>
      <c r="F38" s="30"/>
      <c r="G38" s="30"/>
      <c r="H38" s="30"/>
      <c r="N38" s="6" t="s">
        <v>129</v>
      </c>
      <c r="O38" s="2" t="b">
        <v>0</v>
      </c>
      <c r="P38" s="2" t="b">
        <v>0</v>
      </c>
      <c r="Q38" s="2" t="b">
        <v>0</v>
      </c>
      <c r="R38" s="2" t="b">
        <v>0</v>
      </c>
      <c r="S38" s="2" t="b">
        <v>0</v>
      </c>
    </row>
    <row r="39" spans="2:24" ht="24.95" customHeight="1" thickBot="1" x14ac:dyDescent="0.25">
      <c r="B39" s="89" t="s">
        <v>131</v>
      </c>
      <c r="C39" s="11"/>
      <c r="D39" s="30"/>
      <c r="E39" s="30"/>
      <c r="F39" s="30"/>
      <c r="G39" s="30"/>
      <c r="H39" s="30"/>
      <c r="N39" s="6" t="s">
        <v>131</v>
      </c>
      <c r="O39" s="2" t="b">
        <v>0</v>
      </c>
      <c r="P39" s="2" t="b">
        <v>0</v>
      </c>
      <c r="Q39" s="2" t="b">
        <v>0</v>
      </c>
      <c r="R39" s="2" t="b">
        <v>0</v>
      </c>
      <c r="S39" s="2" t="b">
        <v>0</v>
      </c>
    </row>
    <row r="40" spans="2:24" ht="24.95" customHeight="1" thickBot="1" x14ac:dyDescent="0.25">
      <c r="B40" s="89" t="s">
        <v>132</v>
      </c>
      <c r="C40" s="12"/>
      <c r="D40" s="30"/>
      <c r="E40" s="30"/>
      <c r="F40" s="30"/>
      <c r="G40" s="30"/>
      <c r="H40" s="30"/>
      <c r="N40" s="6" t="s">
        <v>132</v>
      </c>
      <c r="O40" s="2" t="b">
        <v>0</v>
      </c>
      <c r="P40" s="2" t="b">
        <v>0</v>
      </c>
      <c r="Q40" s="2" t="b">
        <v>0</v>
      </c>
      <c r="R40" s="2" t="b">
        <v>0</v>
      </c>
      <c r="S40" s="2" t="b">
        <v>0</v>
      </c>
    </row>
    <row r="41" spans="2:24" ht="24.95" customHeight="1" thickBot="1" x14ac:dyDescent="0.25">
      <c r="B41" s="89" t="s">
        <v>133</v>
      </c>
      <c r="C41" s="12"/>
      <c r="D41" s="30"/>
      <c r="E41" s="30"/>
      <c r="F41" s="30"/>
      <c r="G41" s="30"/>
      <c r="H41" s="30"/>
      <c r="N41" s="6" t="s">
        <v>133</v>
      </c>
      <c r="O41" s="2" t="b">
        <v>0</v>
      </c>
      <c r="P41" s="2" t="b">
        <v>0</v>
      </c>
      <c r="Q41" s="2" t="b">
        <v>0</v>
      </c>
      <c r="R41" s="2" t="b">
        <v>0</v>
      </c>
      <c r="S41" s="2" t="b">
        <v>0</v>
      </c>
    </row>
    <row r="42" spans="2:24" ht="24.95" customHeight="1" thickBot="1" x14ac:dyDescent="0.25">
      <c r="B42" s="89" t="s">
        <v>134</v>
      </c>
      <c r="C42" s="12"/>
      <c r="D42" s="30"/>
      <c r="E42" s="30"/>
      <c r="F42" s="30"/>
      <c r="G42" s="30"/>
      <c r="H42" s="30"/>
      <c r="N42" s="6" t="s">
        <v>134</v>
      </c>
      <c r="O42" s="2" t="b">
        <v>0</v>
      </c>
      <c r="P42" s="2" t="b">
        <v>0</v>
      </c>
      <c r="Q42" s="2" t="b">
        <v>0</v>
      </c>
      <c r="R42" s="2" t="b">
        <v>0</v>
      </c>
      <c r="S42" s="2" t="b">
        <v>0</v>
      </c>
    </row>
    <row r="43" spans="2:24" ht="24.95" customHeight="1" thickBot="1" x14ac:dyDescent="0.25">
      <c r="B43" s="89" t="s">
        <v>138</v>
      </c>
      <c r="C43" s="11"/>
      <c r="D43" s="30"/>
      <c r="E43" s="30"/>
      <c r="F43" s="30"/>
      <c r="G43" s="30"/>
      <c r="H43" s="30"/>
      <c r="N43" s="6" t="s">
        <v>138</v>
      </c>
      <c r="O43" s="2" t="b">
        <v>0</v>
      </c>
      <c r="P43" s="2" t="b">
        <v>0</v>
      </c>
      <c r="Q43" s="2" t="b">
        <v>0</v>
      </c>
      <c r="R43" s="2" t="b">
        <v>0</v>
      </c>
      <c r="S43" s="2" t="b">
        <v>0</v>
      </c>
    </row>
    <row r="44" spans="2:24" ht="24.95" customHeight="1" thickBot="1" x14ac:dyDescent="0.25">
      <c r="B44" s="89" t="s">
        <v>141</v>
      </c>
      <c r="C44" s="11"/>
      <c r="D44" s="30"/>
      <c r="E44" s="30"/>
      <c r="F44" s="30"/>
      <c r="G44" s="30"/>
      <c r="H44" s="30"/>
      <c r="N44" s="6" t="s">
        <v>141</v>
      </c>
      <c r="O44" s="2" t="b">
        <v>0</v>
      </c>
      <c r="P44" s="2" t="b">
        <v>0</v>
      </c>
      <c r="Q44" s="2" t="b">
        <v>0</v>
      </c>
      <c r="R44" s="2" t="b">
        <v>0</v>
      </c>
      <c r="S44" s="2" t="b">
        <v>0</v>
      </c>
    </row>
    <row r="45" spans="2:24" ht="24.95" customHeight="1" thickBot="1" x14ac:dyDescent="0.25">
      <c r="B45" s="89" t="s">
        <v>142</v>
      </c>
      <c r="C45" s="12"/>
      <c r="D45" s="30"/>
      <c r="E45" s="30"/>
      <c r="F45" s="30"/>
      <c r="G45" s="30"/>
      <c r="H45" s="30"/>
      <c r="N45" s="6" t="s">
        <v>142</v>
      </c>
      <c r="O45" s="2" t="b">
        <v>0</v>
      </c>
      <c r="P45" s="2" t="b">
        <v>0</v>
      </c>
      <c r="Q45" s="2" t="b">
        <v>0</v>
      </c>
      <c r="R45" s="2" t="b">
        <v>0</v>
      </c>
      <c r="S45" s="2" t="b">
        <v>0</v>
      </c>
    </row>
    <row r="46" spans="2:24" ht="24.95" customHeight="1" thickBot="1" x14ac:dyDescent="0.25">
      <c r="B46" s="89" t="s">
        <v>145</v>
      </c>
      <c r="C46" s="12"/>
      <c r="D46" s="30"/>
      <c r="E46" s="30"/>
      <c r="F46" s="30"/>
      <c r="G46" s="30"/>
      <c r="H46" s="30"/>
      <c r="N46" s="6" t="s">
        <v>145</v>
      </c>
      <c r="O46" s="2" t="b">
        <v>0</v>
      </c>
      <c r="P46" s="2" t="b">
        <v>0</v>
      </c>
      <c r="Q46" s="2" t="b">
        <v>0</v>
      </c>
      <c r="R46" s="2" t="b">
        <v>0</v>
      </c>
      <c r="S46" s="2" t="b">
        <v>0</v>
      </c>
    </row>
    <row r="47" spans="2:24" ht="24.95" customHeight="1" thickBot="1" x14ac:dyDescent="0.25">
      <c r="B47" s="89" t="s">
        <v>146</v>
      </c>
      <c r="C47" s="12"/>
      <c r="D47" s="30"/>
      <c r="E47" s="30"/>
      <c r="F47" s="30"/>
      <c r="G47" s="30"/>
      <c r="H47" s="30"/>
      <c r="N47" s="6" t="s">
        <v>146</v>
      </c>
      <c r="O47" s="2" t="b">
        <v>0</v>
      </c>
      <c r="P47" s="2" t="b">
        <v>0</v>
      </c>
      <c r="Q47" s="2" t="b">
        <v>0</v>
      </c>
      <c r="R47" s="2" t="b">
        <v>0</v>
      </c>
      <c r="S47" s="2" t="b">
        <v>0</v>
      </c>
    </row>
    <row r="48" spans="2:24" ht="24.95" customHeight="1" thickBot="1" x14ac:dyDescent="0.25">
      <c r="B48" s="89" t="s">
        <v>150</v>
      </c>
      <c r="C48" s="11"/>
      <c r="D48" s="30"/>
      <c r="E48" s="30"/>
      <c r="F48" s="30"/>
      <c r="G48" s="30"/>
      <c r="H48" s="30"/>
      <c r="N48" s="6" t="s">
        <v>150</v>
      </c>
      <c r="O48" s="2" t="b">
        <v>0</v>
      </c>
      <c r="P48" s="2" t="b">
        <v>0</v>
      </c>
      <c r="Q48" s="2" t="b">
        <v>0</v>
      </c>
      <c r="R48" s="2" t="b">
        <v>0</v>
      </c>
      <c r="S48" s="2" t="b">
        <v>0</v>
      </c>
    </row>
    <row r="49" spans="2:19" ht="24.95" customHeight="1" thickBot="1" x14ac:dyDescent="0.25">
      <c r="B49" s="89" t="s">
        <v>152</v>
      </c>
      <c r="C49" s="11"/>
      <c r="D49" s="30"/>
      <c r="E49" s="30"/>
      <c r="F49" s="30"/>
      <c r="G49" s="30"/>
      <c r="H49" s="30"/>
      <c r="N49" s="6" t="s">
        <v>152</v>
      </c>
      <c r="O49" s="2" t="b">
        <v>0</v>
      </c>
      <c r="P49" s="2" t="b">
        <v>0</v>
      </c>
      <c r="Q49" s="2" t="b">
        <v>0</v>
      </c>
      <c r="R49" s="2" t="b">
        <v>0</v>
      </c>
      <c r="S49" s="2" t="b">
        <v>0</v>
      </c>
    </row>
    <row r="50" spans="2:19" ht="24.95" customHeight="1" thickBot="1" x14ac:dyDescent="0.25">
      <c r="B50" s="89" t="s">
        <v>163</v>
      </c>
      <c r="C50" s="11"/>
      <c r="D50" s="30"/>
      <c r="E50" s="30"/>
      <c r="F50" s="30"/>
      <c r="G50" s="30"/>
      <c r="H50" s="30"/>
      <c r="N50" s="6" t="s">
        <v>163</v>
      </c>
      <c r="O50" s="2" t="b">
        <v>0</v>
      </c>
      <c r="P50" s="2" t="b">
        <v>0</v>
      </c>
      <c r="Q50" s="2" t="b">
        <v>0</v>
      </c>
      <c r="R50" s="2" t="b">
        <v>0</v>
      </c>
      <c r="S50" s="2" t="b">
        <v>0</v>
      </c>
    </row>
    <row r="51" spans="2:19" ht="24.95" customHeight="1" thickBot="1" x14ac:dyDescent="0.25">
      <c r="B51" s="89" t="s">
        <v>155</v>
      </c>
      <c r="C51" s="11"/>
      <c r="D51" s="30"/>
      <c r="E51" s="30"/>
      <c r="F51" s="30"/>
      <c r="G51" s="30"/>
      <c r="H51" s="30"/>
      <c r="N51" s="6" t="s">
        <v>155</v>
      </c>
      <c r="O51" s="2" t="b">
        <v>0</v>
      </c>
      <c r="P51" s="2" t="b">
        <v>0</v>
      </c>
      <c r="Q51" s="2" t="b">
        <v>0</v>
      </c>
      <c r="R51" s="2" t="b">
        <v>0</v>
      </c>
      <c r="S51" s="2" t="b">
        <v>0</v>
      </c>
    </row>
    <row r="52" spans="2:19" ht="24.95" customHeight="1" thickBot="1" x14ac:dyDescent="0.25">
      <c r="B52" s="89" t="s">
        <v>157</v>
      </c>
      <c r="C52" s="12"/>
      <c r="D52" s="30"/>
      <c r="E52" s="30"/>
      <c r="F52" s="30"/>
      <c r="G52" s="30"/>
      <c r="H52" s="30"/>
      <c r="N52" s="6" t="s">
        <v>157</v>
      </c>
      <c r="O52" s="2" t="b">
        <v>0</v>
      </c>
      <c r="P52" s="2" t="b">
        <v>0</v>
      </c>
      <c r="Q52" s="2" t="b">
        <v>0</v>
      </c>
      <c r="R52" s="2" t="b">
        <v>0</v>
      </c>
      <c r="S52" s="2" t="b">
        <v>0</v>
      </c>
    </row>
    <row r="53" spans="2:19" ht="24.95" customHeight="1" thickBot="1" x14ac:dyDescent="0.25">
      <c r="B53" s="89" t="s">
        <v>159</v>
      </c>
      <c r="C53" s="12"/>
      <c r="D53" s="30"/>
      <c r="E53" s="30"/>
      <c r="F53" s="30"/>
      <c r="G53" s="30"/>
      <c r="H53" s="30"/>
      <c r="N53" s="6" t="s">
        <v>159</v>
      </c>
      <c r="O53" s="2" t="b">
        <v>0</v>
      </c>
      <c r="P53" s="2" t="b">
        <v>0</v>
      </c>
      <c r="Q53" s="2" t="b">
        <v>0</v>
      </c>
      <c r="R53" s="2" t="b">
        <v>0</v>
      </c>
      <c r="S53" s="2" t="b">
        <v>0</v>
      </c>
    </row>
    <row r="54" spans="2:19" ht="24.95" customHeight="1" thickBot="1" x14ac:dyDescent="0.25">
      <c r="B54" s="89" t="s">
        <v>160</v>
      </c>
      <c r="C54" s="12"/>
      <c r="D54" s="30"/>
      <c r="E54" s="30"/>
      <c r="F54" s="30"/>
      <c r="G54" s="30"/>
      <c r="H54" s="30"/>
      <c r="N54" s="6" t="s">
        <v>160</v>
      </c>
      <c r="O54" s="2" t="b">
        <v>0</v>
      </c>
      <c r="P54" s="2" t="b">
        <v>0</v>
      </c>
      <c r="Q54" s="2" t="b">
        <v>0</v>
      </c>
      <c r="R54" s="2" t="b">
        <v>0</v>
      </c>
      <c r="S54" s="2" t="b">
        <v>0</v>
      </c>
    </row>
    <row r="55" spans="2:19" ht="24.95" customHeight="1" thickBot="1" x14ac:dyDescent="0.25">
      <c r="B55" s="102" t="s">
        <v>161</v>
      </c>
      <c r="C55" s="101"/>
      <c r="D55" s="30"/>
      <c r="E55" s="30"/>
      <c r="F55" s="30"/>
      <c r="G55" s="30"/>
      <c r="H55" s="30"/>
      <c r="N55" s="6" t="s">
        <v>161</v>
      </c>
      <c r="O55" s="2" t="b">
        <v>0</v>
      </c>
      <c r="P55" s="2" t="b">
        <v>0</v>
      </c>
      <c r="Q55" s="2" t="b">
        <v>0</v>
      </c>
      <c r="R55" s="2" t="b">
        <v>0</v>
      </c>
      <c r="S55" s="2" t="b">
        <v>0</v>
      </c>
    </row>
    <row r="56" spans="2:19" ht="24.95" customHeight="1" thickBot="1" x14ac:dyDescent="0.25">
      <c r="B56" s="100" t="s">
        <v>296</v>
      </c>
      <c r="C56" s="80"/>
      <c r="D56" s="115"/>
      <c r="E56" s="115"/>
      <c r="F56" s="115"/>
      <c r="G56" s="115"/>
      <c r="H56" s="115"/>
      <c r="N56" s="6" t="s">
        <v>296</v>
      </c>
      <c r="O56" s="2" t="b">
        <v>0</v>
      </c>
      <c r="P56" s="2" t="b">
        <v>0</v>
      </c>
      <c r="Q56" s="2" t="b">
        <v>0</v>
      </c>
      <c r="R56" s="2" t="b">
        <v>0</v>
      </c>
      <c r="S56" s="2" t="b">
        <v>0</v>
      </c>
    </row>
    <row r="57" spans="2:19" ht="12.75" customHeight="1" x14ac:dyDescent="0.2"/>
    <row r="58" spans="2:19" ht="12.75" customHeight="1" x14ac:dyDescent="0.2"/>
    <row r="59" spans="2:19" ht="12.75" customHeight="1" x14ac:dyDescent="0.2"/>
    <row r="60" spans="2:19" ht="12.75" customHeight="1" x14ac:dyDescent="0.2"/>
    <row r="61" spans="2:19" ht="12.75" customHeight="1" x14ac:dyDescent="0.2"/>
    <row r="62" spans="2:19" ht="12.75" customHeight="1" x14ac:dyDescent="0.2"/>
    <row r="63" spans="2:19" ht="12.75" customHeight="1" x14ac:dyDescent="0.2"/>
    <row r="64" spans="2:19" ht="12.75" customHeight="1" x14ac:dyDescent="0.2"/>
    <row r="65" ht="12.75" customHeight="1" x14ac:dyDescent="0.2"/>
  </sheetData>
  <mergeCells count="6">
    <mergeCell ref="N6:S6"/>
    <mergeCell ref="B7:C7"/>
    <mergeCell ref="B14:C14"/>
    <mergeCell ref="B20:C20"/>
    <mergeCell ref="B37:C37"/>
    <mergeCell ref="B6:H6"/>
  </mergeCells>
  <conditionalFormatting sqref="R5">
    <cfRule type="duplicateValues" dxfId="114" priority="4"/>
  </conditionalFormatting>
  <conditionalFormatting sqref="H5">
    <cfRule type="duplicateValues" dxfId="113" priority="3"/>
  </conditionalFormatting>
  <conditionalFormatting sqref="S5">
    <cfRule type="duplicateValues" dxfId="112" priority="2"/>
  </conditionalFormatting>
  <conditionalFormatting sqref="G5">
    <cfRule type="duplicateValues" dxfId="111" priority="1"/>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AF1_1">
              <controlPr defaultSize="0" autoFill="0" autoLine="0" autoPict="0" macro="[0]!SelectAll_ClickAF1_1" altText="Select All_x000a_">
                <anchor moveWithCells="1">
                  <from>
                    <xdr:col>3</xdr:col>
                    <xdr:colOff>85725</xdr:colOff>
                    <xdr:row>6</xdr:row>
                    <xdr:rowOff>47625</xdr:rowOff>
                  </from>
                  <to>
                    <xdr:col>3</xdr:col>
                    <xdr:colOff>1104900</xdr:colOff>
                    <xdr:row>6</xdr:row>
                    <xdr:rowOff>409575</xdr:rowOff>
                  </to>
                </anchor>
              </controlPr>
            </control>
          </mc:Choice>
        </mc:AlternateContent>
        <mc:AlternateContent xmlns:mc="http://schemas.openxmlformats.org/markup-compatibility/2006">
          <mc:Choice Requires="x14">
            <control shapeId="26627" r:id="rId5" name="Check Box AF2_1">
              <controlPr defaultSize="0" autoFill="0" autoLine="0" autoPict="0" macro="[0]!SelectAll_ClickAF2_1" altText="Select All_x000a_">
                <anchor moveWithCells="1">
                  <from>
                    <xdr:col>4</xdr:col>
                    <xdr:colOff>85725</xdr:colOff>
                    <xdr:row>6</xdr:row>
                    <xdr:rowOff>47625</xdr:rowOff>
                  </from>
                  <to>
                    <xdr:col>4</xdr:col>
                    <xdr:colOff>1104900</xdr:colOff>
                    <xdr:row>6</xdr:row>
                    <xdr:rowOff>409575</xdr:rowOff>
                  </to>
                </anchor>
              </controlPr>
            </control>
          </mc:Choice>
        </mc:AlternateContent>
        <mc:AlternateContent xmlns:mc="http://schemas.openxmlformats.org/markup-compatibility/2006">
          <mc:Choice Requires="x14">
            <control shapeId="26628" r:id="rId6" name="Check Box AF3_1">
              <controlPr defaultSize="0" autoFill="0" autoLine="0" autoPict="0" macro="[0]!SelectAll_ClickAF3_1" altText="Select All_x000a_">
                <anchor moveWithCells="1">
                  <from>
                    <xdr:col>5</xdr:col>
                    <xdr:colOff>85725</xdr:colOff>
                    <xdr:row>6</xdr:row>
                    <xdr:rowOff>47625</xdr:rowOff>
                  </from>
                  <to>
                    <xdr:col>5</xdr:col>
                    <xdr:colOff>1104900</xdr:colOff>
                    <xdr:row>6</xdr:row>
                    <xdr:rowOff>409575</xdr:rowOff>
                  </to>
                </anchor>
              </controlPr>
            </control>
          </mc:Choice>
        </mc:AlternateContent>
        <mc:AlternateContent xmlns:mc="http://schemas.openxmlformats.org/markup-compatibility/2006">
          <mc:Choice Requires="x14">
            <control shapeId="26629" r:id="rId7" name="Check Box AF4_1">
              <controlPr defaultSize="0" autoFill="0" autoLine="0" autoPict="0" macro="[0]!SelectAll_ClickAF4_1" altText="Select All_x000a_">
                <anchor moveWithCells="1">
                  <from>
                    <xdr:col>6</xdr:col>
                    <xdr:colOff>85725</xdr:colOff>
                    <xdr:row>6</xdr:row>
                    <xdr:rowOff>47625</xdr:rowOff>
                  </from>
                  <to>
                    <xdr:col>6</xdr:col>
                    <xdr:colOff>1104900</xdr:colOff>
                    <xdr:row>6</xdr:row>
                    <xdr:rowOff>409575</xdr:rowOff>
                  </to>
                </anchor>
              </controlPr>
            </control>
          </mc:Choice>
        </mc:AlternateContent>
        <mc:AlternateContent xmlns:mc="http://schemas.openxmlformats.org/markup-compatibility/2006">
          <mc:Choice Requires="x14">
            <control shapeId="26630" r:id="rId8" name="Check Box AF5_1">
              <controlPr defaultSize="0" autoFill="0" autoLine="0" autoPict="0" macro="[0]!SelectAll_ClickAF5_1" altText="Select All_x000a_">
                <anchor moveWithCells="1">
                  <from>
                    <xdr:col>7</xdr:col>
                    <xdr:colOff>85725</xdr:colOff>
                    <xdr:row>6</xdr:row>
                    <xdr:rowOff>47625</xdr:rowOff>
                  </from>
                  <to>
                    <xdr:col>7</xdr:col>
                    <xdr:colOff>1104900</xdr:colOff>
                    <xdr:row>6</xdr:row>
                    <xdr:rowOff>409575</xdr:rowOff>
                  </to>
                </anchor>
              </controlPr>
            </control>
          </mc:Choice>
        </mc:AlternateContent>
        <mc:AlternateContent xmlns:mc="http://schemas.openxmlformats.org/markup-compatibility/2006">
          <mc:Choice Requires="x14">
            <control shapeId="26631" r:id="rId9" name="Check Box AF1_2">
              <controlPr defaultSize="0" autoFill="0" autoLine="0" autoPict="0" macro="[0]!SelectAll_ClickAF1_2" altText="Select All_x000a_">
                <anchor moveWithCells="1">
                  <from>
                    <xdr:col>3</xdr:col>
                    <xdr:colOff>85725</xdr:colOff>
                    <xdr:row>13</xdr:row>
                    <xdr:rowOff>47625</xdr:rowOff>
                  </from>
                  <to>
                    <xdr:col>3</xdr:col>
                    <xdr:colOff>1104900</xdr:colOff>
                    <xdr:row>13</xdr:row>
                    <xdr:rowOff>409575</xdr:rowOff>
                  </to>
                </anchor>
              </controlPr>
            </control>
          </mc:Choice>
        </mc:AlternateContent>
        <mc:AlternateContent xmlns:mc="http://schemas.openxmlformats.org/markup-compatibility/2006">
          <mc:Choice Requires="x14">
            <control shapeId="26632" r:id="rId10" name="Check Box AF2_2">
              <controlPr defaultSize="0" autoFill="0" autoLine="0" autoPict="0" macro="[0]!SelectAll_ClickAF2_2" altText="Select All_x000a_">
                <anchor moveWithCells="1">
                  <from>
                    <xdr:col>4</xdr:col>
                    <xdr:colOff>85725</xdr:colOff>
                    <xdr:row>13</xdr:row>
                    <xdr:rowOff>47625</xdr:rowOff>
                  </from>
                  <to>
                    <xdr:col>4</xdr:col>
                    <xdr:colOff>1104900</xdr:colOff>
                    <xdr:row>13</xdr:row>
                    <xdr:rowOff>409575</xdr:rowOff>
                  </to>
                </anchor>
              </controlPr>
            </control>
          </mc:Choice>
        </mc:AlternateContent>
        <mc:AlternateContent xmlns:mc="http://schemas.openxmlformats.org/markup-compatibility/2006">
          <mc:Choice Requires="x14">
            <control shapeId="26633" r:id="rId11" name="Check Box AF3_2">
              <controlPr defaultSize="0" autoFill="0" autoLine="0" autoPict="0" macro="[0]!SelectAll_ClickAF3_2" altText="Select All_x000a_">
                <anchor moveWithCells="1">
                  <from>
                    <xdr:col>5</xdr:col>
                    <xdr:colOff>85725</xdr:colOff>
                    <xdr:row>13</xdr:row>
                    <xdr:rowOff>47625</xdr:rowOff>
                  </from>
                  <to>
                    <xdr:col>5</xdr:col>
                    <xdr:colOff>1104900</xdr:colOff>
                    <xdr:row>13</xdr:row>
                    <xdr:rowOff>409575</xdr:rowOff>
                  </to>
                </anchor>
              </controlPr>
            </control>
          </mc:Choice>
        </mc:AlternateContent>
        <mc:AlternateContent xmlns:mc="http://schemas.openxmlformats.org/markup-compatibility/2006">
          <mc:Choice Requires="x14">
            <control shapeId="26634" r:id="rId12" name="Check Box AF4_2">
              <controlPr defaultSize="0" autoFill="0" autoLine="0" autoPict="0" macro="[0]!SelectAll_ClickAF4_2" altText="Select All_x000a_">
                <anchor moveWithCells="1">
                  <from>
                    <xdr:col>6</xdr:col>
                    <xdr:colOff>85725</xdr:colOff>
                    <xdr:row>13</xdr:row>
                    <xdr:rowOff>47625</xdr:rowOff>
                  </from>
                  <to>
                    <xdr:col>6</xdr:col>
                    <xdr:colOff>1104900</xdr:colOff>
                    <xdr:row>13</xdr:row>
                    <xdr:rowOff>409575</xdr:rowOff>
                  </to>
                </anchor>
              </controlPr>
            </control>
          </mc:Choice>
        </mc:AlternateContent>
        <mc:AlternateContent xmlns:mc="http://schemas.openxmlformats.org/markup-compatibility/2006">
          <mc:Choice Requires="x14">
            <control shapeId="26635" r:id="rId13" name="Check Box AF5_2">
              <controlPr defaultSize="0" autoFill="0" autoLine="0" autoPict="0" macro="[0]!SelectAll_ClickAF5_2" altText="Select All_x000a_">
                <anchor moveWithCells="1">
                  <from>
                    <xdr:col>7</xdr:col>
                    <xdr:colOff>85725</xdr:colOff>
                    <xdr:row>13</xdr:row>
                    <xdr:rowOff>47625</xdr:rowOff>
                  </from>
                  <to>
                    <xdr:col>7</xdr:col>
                    <xdr:colOff>1104900</xdr:colOff>
                    <xdr:row>13</xdr:row>
                    <xdr:rowOff>409575</xdr:rowOff>
                  </to>
                </anchor>
              </controlPr>
            </control>
          </mc:Choice>
        </mc:AlternateContent>
        <mc:AlternateContent xmlns:mc="http://schemas.openxmlformats.org/markup-compatibility/2006">
          <mc:Choice Requires="x14">
            <control shapeId="26636" r:id="rId14" name="Check Box AF1_3">
              <controlPr defaultSize="0" autoFill="0" autoLine="0" autoPict="0" macro="[0]!SelectAll_ClickAF1_3" altText="Select All_x000a_">
                <anchor moveWithCells="1">
                  <from>
                    <xdr:col>3</xdr:col>
                    <xdr:colOff>85725</xdr:colOff>
                    <xdr:row>19</xdr:row>
                    <xdr:rowOff>47625</xdr:rowOff>
                  </from>
                  <to>
                    <xdr:col>3</xdr:col>
                    <xdr:colOff>1104900</xdr:colOff>
                    <xdr:row>19</xdr:row>
                    <xdr:rowOff>409575</xdr:rowOff>
                  </to>
                </anchor>
              </controlPr>
            </control>
          </mc:Choice>
        </mc:AlternateContent>
        <mc:AlternateContent xmlns:mc="http://schemas.openxmlformats.org/markup-compatibility/2006">
          <mc:Choice Requires="x14">
            <control shapeId="26637" r:id="rId15" name="Check Box AF2_3">
              <controlPr defaultSize="0" autoFill="0" autoLine="0" autoPict="0" macro="[0]!SelectAll_ClickAF2_3" altText="Select All_x000a_">
                <anchor moveWithCells="1">
                  <from>
                    <xdr:col>4</xdr:col>
                    <xdr:colOff>85725</xdr:colOff>
                    <xdr:row>19</xdr:row>
                    <xdr:rowOff>47625</xdr:rowOff>
                  </from>
                  <to>
                    <xdr:col>4</xdr:col>
                    <xdr:colOff>1104900</xdr:colOff>
                    <xdr:row>19</xdr:row>
                    <xdr:rowOff>409575</xdr:rowOff>
                  </to>
                </anchor>
              </controlPr>
            </control>
          </mc:Choice>
        </mc:AlternateContent>
        <mc:AlternateContent xmlns:mc="http://schemas.openxmlformats.org/markup-compatibility/2006">
          <mc:Choice Requires="x14">
            <control shapeId="26638" r:id="rId16" name="Check Box AF3_3">
              <controlPr defaultSize="0" autoFill="0" autoLine="0" autoPict="0" macro="[0]!SelectAll_ClickAF3_3" altText="Select All_x000a_">
                <anchor moveWithCells="1">
                  <from>
                    <xdr:col>5</xdr:col>
                    <xdr:colOff>85725</xdr:colOff>
                    <xdr:row>19</xdr:row>
                    <xdr:rowOff>47625</xdr:rowOff>
                  </from>
                  <to>
                    <xdr:col>5</xdr:col>
                    <xdr:colOff>1104900</xdr:colOff>
                    <xdr:row>19</xdr:row>
                    <xdr:rowOff>409575</xdr:rowOff>
                  </to>
                </anchor>
              </controlPr>
            </control>
          </mc:Choice>
        </mc:AlternateContent>
        <mc:AlternateContent xmlns:mc="http://schemas.openxmlformats.org/markup-compatibility/2006">
          <mc:Choice Requires="x14">
            <control shapeId="26639" r:id="rId17" name="Check Box AF4_3">
              <controlPr defaultSize="0" autoFill="0" autoLine="0" autoPict="0" macro="[0]!SelectAll_ClickAF4_3" altText="Select All_x000a_">
                <anchor moveWithCells="1">
                  <from>
                    <xdr:col>6</xdr:col>
                    <xdr:colOff>85725</xdr:colOff>
                    <xdr:row>19</xdr:row>
                    <xdr:rowOff>47625</xdr:rowOff>
                  </from>
                  <to>
                    <xdr:col>6</xdr:col>
                    <xdr:colOff>1104900</xdr:colOff>
                    <xdr:row>19</xdr:row>
                    <xdr:rowOff>409575</xdr:rowOff>
                  </to>
                </anchor>
              </controlPr>
            </control>
          </mc:Choice>
        </mc:AlternateContent>
        <mc:AlternateContent xmlns:mc="http://schemas.openxmlformats.org/markup-compatibility/2006">
          <mc:Choice Requires="x14">
            <control shapeId="26640" r:id="rId18" name="Check Box AF5_3">
              <controlPr defaultSize="0" autoFill="0" autoLine="0" autoPict="0" macro="[0]!SelectAll_ClickAF5_3" altText="Select All_x000a_">
                <anchor moveWithCells="1">
                  <from>
                    <xdr:col>7</xdr:col>
                    <xdr:colOff>85725</xdr:colOff>
                    <xdr:row>19</xdr:row>
                    <xdr:rowOff>47625</xdr:rowOff>
                  </from>
                  <to>
                    <xdr:col>7</xdr:col>
                    <xdr:colOff>1104900</xdr:colOff>
                    <xdr:row>19</xdr:row>
                    <xdr:rowOff>409575</xdr:rowOff>
                  </to>
                </anchor>
              </controlPr>
            </control>
          </mc:Choice>
        </mc:AlternateContent>
        <mc:AlternateContent xmlns:mc="http://schemas.openxmlformats.org/markup-compatibility/2006">
          <mc:Choice Requires="x14">
            <control shapeId="26641" r:id="rId19" name="Check Box AF1_4">
              <controlPr defaultSize="0" autoFill="0" autoLine="0" autoPict="0" macro="[0]!SelectAll_ClickAF1_4" altText="Select All_x000a_">
                <anchor moveWithCells="1">
                  <from>
                    <xdr:col>3</xdr:col>
                    <xdr:colOff>85725</xdr:colOff>
                    <xdr:row>36</xdr:row>
                    <xdr:rowOff>47625</xdr:rowOff>
                  </from>
                  <to>
                    <xdr:col>3</xdr:col>
                    <xdr:colOff>1104900</xdr:colOff>
                    <xdr:row>36</xdr:row>
                    <xdr:rowOff>409575</xdr:rowOff>
                  </to>
                </anchor>
              </controlPr>
            </control>
          </mc:Choice>
        </mc:AlternateContent>
        <mc:AlternateContent xmlns:mc="http://schemas.openxmlformats.org/markup-compatibility/2006">
          <mc:Choice Requires="x14">
            <control shapeId="26642" r:id="rId20" name="Check Box AF2_4">
              <controlPr defaultSize="0" autoFill="0" autoLine="0" autoPict="0" macro="[0]!SelectAll_ClickAF2_4" altText="Select All_x000a_">
                <anchor moveWithCells="1">
                  <from>
                    <xdr:col>4</xdr:col>
                    <xdr:colOff>85725</xdr:colOff>
                    <xdr:row>36</xdr:row>
                    <xdr:rowOff>47625</xdr:rowOff>
                  </from>
                  <to>
                    <xdr:col>4</xdr:col>
                    <xdr:colOff>1104900</xdr:colOff>
                    <xdr:row>36</xdr:row>
                    <xdr:rowOff>409575</xdr:rowOff>
                  </to>
                </anchor>
              </controlPr>
            </control>
          </mc:Choice>
        </mc:AlternateContent>
        <mc:AlternateContent xmlns:mc="http://schemas.openxmlformats.org/markup-compatibility/2006">
          <mc:Choice Requires="x14">
            <control shapeId="26643" r:id="rId21" name="Check Box AF3_4">
              <controlPr defaultSize="0" autoFill="0" autoLine="0" autoPict="0" macro="[0]!SelectAll_ClickAF3_4" altText="Select All_x000a_">
                <anchor moveWithCells="1">
                  <from>
                    <xdr:col>5</xdr:col>
                    <xdr:colOff>85725</xdr:colOff>
                    <xdr:row>36</xdr:row>
                    <xdr:rowOff>47625</xdr:rowOff>
                  </from>
                  <to>
                    <xdr:col>5</xdr:col>
                    <xdr:colOff>1104900</xdr:colOff>
                    <xdr:row>36</xdr:row>
                    <xdr:rowOff>409575</xdr:rowOff>
                  </to>
                </anchor>
              </controlPr>
            </control>
          </mc:Choice>
        </mc:AlternateContent>
        <mc:AlternateContent xmlns:mc="http://schemas.openxmlformats.org/markup-compatibility/2006">
          <mc:Choice Requires="x14">
            <control shapeId="26644" r:id="rId22" name="Check Box AF4_4">
              <controlPr defaultSize="0" autoFill="0" autoLine="0" autoPict="0" macro="[0]!SelectAll_ClickAF4_4" altText="Select All_x000a_">
                <anchor moveWithCells="1">
                  <from>
                    <xdr:col>6</xdr:col>
                    <xdr:colOff>85725</xdr:colOff>
                    <xdr:row>36</xdr:row>
                    <xdr:rowOff>47625</xdr:rowOff>
                  </from>
                  <to>
                    <xdr:col>6</xdr:col>
                    <xdr:colOff>1104900</xdr:colOff>
                    <xdr:row>36</xdr:row>
                    <xdr:rowOff>409575</xdr:rowOff>
                  </to>
                </anchor>
              </controlPr>
            </control>
          </mc:Choice>
        </mc:AlternateContent>
        <mc:AlternateContent xmlns:mc="http://schemas.openxmlformats.org/markup-compatibility/2006">
          <mc:Choice Requires="x14">
            <control shapeId="26645" r:id="rId23" name="Check Box AF5_4">
              <controlPr defaultSize="0" autoFill="0" autoLine="0" autoPict="0" macro="[0]!SelectAll_ClickAF5_4" altText="Select All_x000a_">
                <anchor moveWithCells="1">
                  <from>
                    <xdr:col>7</xdr:col>
                    <xdr:colOff>85725</xdr:colOff>
                    <xdr:row>36</xdr:row>
                    <xdr:rowOff>47625</xdr:rowOff>
                  </from>
                  <to>
                    <xdr:col>7</xdr:col>
                    <xdr:colOff>1104900</xdr:colOff>
                    <xdr:row>36</xdr:row>
                    <xdr:rowOff>409575</xdr:rowOff>
                  </to>
                </anchor>
              </controlPr>
            </control>
          </mc:Choice>
        </mc:AlternateContent>
        <mc:AlternateContent xmlns:mc="http://schemas.openxmlformats.org/markup-compatibility/2006">
          <mc:Choice Requires="x14">
            <control shapeId="26678" r:id="rId24" name="Check Box 54">
              <controlPr defaultSize="0" autoFill="0" autoLine="0" autoPict="0" macro="[0]!Mixed_StateAF1_2">
                <anchor moveWithCells="1">
                  <from>
                    <xdr:col>3</xdr:col>
                    <xdr:colOff>419100</xdr:colOff>
                    <xdr:row>14</xdr:row>
                    <xdr:rowOff>0</xdr:rowOff>
                  </from>
                  <to>
                    <xdr:col>3</xdr:col>
                    <xdr:colOff>923925</xdr:colOff>
                    <xdr:row>15</xdr:row>
                    <xdr:rowOff>85725</xdr:rowOff>
                  </to>
                </anchor>
              </controlPr>
            </control>
          </mc:Choice>
        </mc:AlternateContent>
        <mc:AlternateContent xmlns:mc="http://schemas.openxmlformats.org/markup-compatibility/2006">
          <mc:Choice Requires="x14">
            <control shapeId="26679" r:id="rId25" name="Check Box 55">
              <controlPr defaultSize="0" autoFill="0" autoLine="0" autoPict="0" macro="[0]!Mixed_StateAF1_2">
                <anchor moveWithCells="1">
                  <from>
                    <xdr:col>3</xdr:col>
                    <xdr:colOff>419100</xdr:colOff>
                    <xdr:row>15</xdr:row>
                    <xdr:rowOff>0</xdr:rowOff>
                  </from>
                  <to>
                    <xdr:col>3</xdr:col>
                    <xdr:colOff>923925</xdr:colOff>
                    <xdr:row>16</xdr:row>
                    <xdr:rowOff>85725</xdr:rowOff>
                  </to>
                </anchor>
              </controlPr>
            </control>
          </mc:Choice>
        </mc:AlternateContent>
        <mc:AlternateContent xmlns:mc="http://schemas.openxmlformats.org/markup-compatibility/2006">
          <mc:Choice Requires="x14">
            <control shapeId="26680" r:id="rId26" name="Check Box 56">
              <controlPr defaultSize="0" autoFill="0" autoLine="0" autoPict="0" macro="[0]!Mixed_StateAF1_2">
                <anchor moveWithCells="1">
                  <from>
                    <xdr:col>3</xdr:col>
                    <xdr:colOff>419100</xdr:colOff>
                    <xdr:row>16</xdr:row>
                    <xdr:rowOff>0</xdr:rowOff>
                  </from>
                  <to>
                    <xdr:col>3</xdr:col>
                    <xdr:colOff>923925</xdr:colOff>
                    <xdr:row>17</xdr:row>
                    <xdr:rowOff>85725</xdr:rowOff>
                  </to>
                </anchor>
              </controlPr>
            </control>
          </mc:Choice>
        </mc:AlternateContent>
        <mc:AlternateContent xmlns:mc="http://schemas.openxmlformats.org/markup-compatibility/2006">
          <mc:Choice Requires="x14">
            <control shapeId="26681" r:id="rId27" name="Check Box 57">
              <controlPr defaultSize="0" autoFill="0" autoLine="0" autoPict="0" macro="[0]!Mixed_StateAF1_2">
                <anchor moveWithCells="1">
                  <from>
                    <xdr:col>3</xdr:col>
                    <xdr:colOff>419100</xdr:colOff>
                    <xdr:row>17</xdr:row>
                    <xdr:rowOff>0</xdr:rowOff>
                  </from>
                  <to>
                    <xdr:col>3</xdr:col>
                    <xdr:colOff>923925</xdr:colOff>
                    <xdr:row>18</xdr:row>
                    <xdr:rowOff>85725</xdr:rowOff>
                  </to>
                </anchor>
              </controlPr>
            </control>
          </mc:Choice>
        </mc:AlternateContent>
        <mc:AlternateContent xmlns:mc="http://schemas.openxmlformats.org/markup-compatibility/2006">
          <mc:Choice Requires="x14">
            <control shapeId="26682" r:id="rId28" name="Check Box 58">
              <controlPr defaultSize="0" autoFill="0" autoLine="0" autoPict="0" macro="[0]!Mixed_StateAF1_2">
                <anchor moveWithCells="1">
                  <from>
                    <xdr:col>3</xdr:col>
                    <xdr:colOff>419100</xdr:colOff>
                    <xdr:row>18</xdr:row>
                    <xdr:rowOff>0</xdr:rowOff>
                  </from>
                  <to>
                    <xdr:col>3</xdr:col>
                    <xdr:colOff>923925</xdr:colOff>
                    <xdr:row>19</xdr:row>
                    <xdr:rowOff>85725</xdr:rowOff>
                  </to>
                </anchor>
              </controlPr>
            </control>
          </mc:Choice>
        </mc:AlternateContent>
        <mc:AlternateContent xmlns:mc="http://schemas.openxmlformats.org/markup-compatibility/2006">
          <mc:Choice Requires="x14">
            <control shapeId="26683" r:id="rId29" name="Check Box 59">
              <controlPr defaultSize="0" autoFill="0" autoLine="0" autoPict="0" macro="[0]!Mixed_StateAF2_2">
                <anchor moveWithCells="1">
                  <from>
                    <xdr:col>4</xdr:col>
                    <xdr:colOff>419100</xdr:colOff>
                    <xdr:row>14</xdr:row>
                    <xdr:rowOff>0</xdr:rowOff>
                  </from>
                  <to>
                    <xdr:col>4</xdr:col>
                    <xdr:colOff>923925</xdr:colOff>
                    <xdr:row>15</xdr:row>
                    <xdr:rowOff>85725</xdr:rowOff>
                  </to>
                </anchor>
              </controlPr>
            </control>
          </mc:Choice>
        </mc:AlternateContent>
        <mc:AlternateContent xmlns:mc="http://schemas.openxmlformats.org/markup-compatibility/2006">
          <mc:Choice Requires="x14">
            <control shapeId="26684" r:id="rId30" name="Check Box 60">
              <controlPr defaultSize="0" autoFill="0" autoLine="0" autoPict="0" macro="[0]!Mixed_StateAF2_2">
                <anchor moveWithCells="1">
                  <from>
                    <xdr:col>4</xdr:col>
                    <xdr:colOff>419100</xdr:colOff>
                    <xdr:row>15</xdr:row>
                    <xdr:rowOff>0</xdr:rowOff>
                  </from>
                  <to>
                    <xdr:col>4</xdr:col>
                    <xdr:colOff>923925</xdr:colOff>
                    <xdr:row>16</xdr:row>
                    <xdr:rowOff>85725</xdr:rowOff>
                  </to>
                </anchor>
              </controlPr>
            </control>
          </mc:Choice>
        </mc:AlternateContent>
        <mc:AlternateContent xmlns:mc="http://schemas.openxmlformats.org/markup-compatibility/2006">
          <mc:Choice Requires="x14">
            <control shapeId="26685" r:id="rId31" name="Check Box 61">
              <controlPr defaultSize="0" autoFill="0" autoLine="0" autoPict="0" macro="[0]!Mixed_StateAF2_2">
                <anchor moveWithCells="1">
                  <from>
                    <xdr:col>4</xdr:col>
                    <xdr:colOff>419100</xdr:colOff>
                    <xdr:row>16</xdr:row>
                    <xdr:rowOff>0</xdr:rowOff>
                  </from>
                  <to>
                    <xdr:col>4</xdr:col>
                    <xdr:colOff>923925</xdr:colOff>
                    <xdr:row>17</xdr:row>
                    <xdr:rowOff>85725</xdr:rowOff>
                  </to>
                </anchor>
              </controlPr>
            </control>
          </mc:Choice>
        </mc:AlternateContent>
        <mc:AlternateContent xmlns:mc="http://schemas.openxmlformats.org/markup-compatibility/2006">
          <mc:Choice Requires="x14">
            <control shapeId="26686" r:id="rId32" name="Check Box 62">
              <controlPr defaultSize="0" autoFill="0" autoLine="0" autoPict="0" macro="[0]!Mixed_StateAF2_2">
                <anchor moveWithCells="1">
                  <from>
                    <xdr:col>4</xdr:col>
                    <xdr:colOff>419100</xdr:colOff>
                    <xdr:row>17</xdr:row>
                    <xdr:rowOff>0</xdr:rowOff>
                  </from>
                  <to>
                    <xdr:col>4</xdr:col>
                    <xdr:colOff>923925</xdr:colOff>
                    <xdr:row>18</xdr:row>
                    <xdr:rowOff>85725</xdr:rowOff>
                  </to>
                </anchor>
              </controlPr>
            </control>
          </mc:Choice>
        </mc:AlternateContent>
        <mc:AlternateContent xmlns:mc="http://schemas.openxmlformats.org/markup-compatibility/2006">
          <mc:Choice Requires="x14">
            <control shapeId="26687" r:id="rId33" name="Check Box 63">
              <controlPr defaultSize="0" autoFill="0" autoLine="0" autoPict="0" macro="[0]!Mixed_StateAF2_2">
                <anchor moveWithCells="1">
                  <from>
                    <xdr:col>4</xdr:col>
                    <xdr:colOff>419100</xdr:colOff>
                    <xdr:row>18</xdr:row>
                    <xdr:rowOff>0</xdr:rowOff>
                  </from>
                  <to>
                    <xdr:col>4</xdr:col>
                    <xdr:colOff>923925</xdr:colOff>
                    <xdr:row>19</xdr:row>
                    <xdr:rowOff>85725</xdr:rowOff>
                  </to>
                </anchor>
              </controlPr>
            </control>
          </mc:Choice>
        </mc:AlternateContent>
        <mc:AlternateContent xmlns:mc="http://schemas.openxmlformats.org/markup-compatibility/2006">
          <mc:Choice Requires="x14">
            <control shapeId="26688" r:id="rId34" name="Check Box 64">
              <controlPr defaultSize="0" autoFill="0" autoLine="0" autoPict="0" macro="[0]!Mixed_StateAF3_2">
                <anchor moveWithCells="1">
                  <from>
                    <xdr:col>5</xdr:col>
                    <xdr:colOff>419100</xdr:colOff>
                    <xdr:row>14</xdr:row>
                    <xdr:rowOff>0</xdr:rowOff>
                  </from>
                  <to>
                    <xdr:col>5</xdr:col>
                    <xdr:colOff>923925</xdr:colOff>
                    <xdr:row>15</xdr:row>
                    <xdr:rowOff>85725</xdr:rowOff>
                  </to>
                </anchor>
              </controlPr>
            </control>
          </mc:Choice>
        </mc:AlternateContent>
        <mc:AlternateContent xmlns:mc="http://schemas.openxmlformats.org/markup-compatibility/2006">
          <mc:Choice Requires="x14">
            <control shapeId="26689" r:id="rId35" name="Check Box 65">
              <controlPr defaultSize="0" autoFill="0" autoLine="0" autoPict="0" macro="[0]!Mixed_StateAF3_2">
                <anchor moveWithCells="1">
                  <from>
                    <xdr:col>5</xdr:col>
                    <xdr:colOff>419100</xdr:colOff>
                    <xdr:row>15</xdr:row>
                    <xdr:rowOff>0</xdr:rowOff>
                  </from>
                  <to>
                    <xdr:col>5</xdr:col>
                    <xdr:colOff>923925</xdr:colOff>
                    <xdr:row>16</xdr:row>
                    <xdr:rowOff>85725</xdr:rowOff>
                  </to>
                </anchor>
              </controlPr>
            </control>
          </mc:Choice>
        </mc:AlternateContent>
        <mc:AlternateContent xmlns:mc="http://schemas.openxmlformats.org/markup-compatibility/2006">
          <mc:Choice Requires="x14">
            <control shapeId="26690" r:id="rId36" name="Check Box 66">
              <controlPr defaultSize="0" autoFill="0" autoLine="0" autoPict="0" macro="[0]!Mixed_StateAF3_2">
                <anchor moveWithCells="1">
                  <from>
                    <xdr:col>5</xdr:col>
                    <xdr:colOff>419100</xdr:colOff>
                    <xdr:row>16</xdr:row>
                    <xdr:rowOff>0</xdr:rowOff>
                  </from>
                  <to>
                    <xdr:col>5</xdr:col>
                    <xdr:colOff>923925</xdr:colOff>
                    <xdr:row>17</xdr:row>
                    <xdr:rowOff>85725</xdr:rowOff>
                  </to>
                </anchor>
              </controlPr>
            </control>
          </mc:Choice>
        </mc:AlternateContent>
        <mc:AlternateContent xmlns:mc="http://schemas.openxmlformats.org/markup-compatibility/2006">
          <mc:Choice Requires="x14">
            <control shapeId="26691" r:id="rId37" name="Check Box 67">
              <controlPr defaultSize="0" autoFill="0" autoLine="0" autoPict="0" macro="[0]!Mixed_StateAF3_2">
                <anchor moveWithCells="1">
                  <from>
                    <xdr:col>5</xdr:col>
                    <xdr:colOff>419100</xdr:colOff>
                    <xdr:row>17</xdr:row>
                    <xdr:rowOff>0</xdr:rowOff>
                  </from>
                  <to>
                    <xdr:col>5</xdr:col>
                    <xdr:colOff>923925</xdr:colOff>
                    <xdr:row>18</xdr:row>
                    <xdr:rowOff>85725</xdr:rowOff>
                  </to>
                </anchor>
              </controlPr>
            </control>
          </mc:Choice>
        </mc:AlternateContent>
        <mc:AlternateContent xmlns:mc="http://schemas.openxmlformats.org/markup-compatibility/2006">
          <mc:Choice Requires="x14">
            <control shapeId="26692" r:id="rId38" name="Check Box 68">
              <controlPr defaultSize="0" autoFill="0" autoLine="0" autoPict="0" macro="[0]!Mixed_StateAF3_2">
                <anchor moveWithCells="1">
                  <from>
                    <xdr:col>5</xdr:col>
                    <xdr:colOff>419100</xdr:colOff>
                    <xdr:row>18</xdr:row>
                    <xdr:rowOff>0</xdr:rowOff>
                  </from>
                  <to>
                    <xdr:col>5</xdr:col>
                    <xdr:colOff>923925</xdr:colOff>
                    <xdr:row>19</xdr:row>
                    <xdr:rowOff>85725</xdr:rowOff>
                  </to>
                </anchor>
              </controlPr>
            </control>
          </mc:Choice>
        </mc:AlternateContent>
        <mc:AlternateContent xmlns:mc="http://schemas.openxmlformats.org/markup-compatibility/2006">
          <mc:Choice Requires="x14">
            <control shapeId="26693" r:id="rId39" name="Check Box 69">
              <controlPr defaultSize="0" autoFill="0" autoLine="0" autoPict="0" macro="[0]!Mixed_StateAF4_2">
                <anchor moveWithCells="1">
                  <from>
                    <xdr:col>6</xdr:col>
                    <xdr:colOff>419100</xdr:colOff>
                    <xdr:row>14</xdr:row>
                    <xdr:rowOff>0</xdr:rowOff>
                  </from>
                  <to>
                    <xdr:col>6</xdr:col>
                    <xdr:colOff>923925</xdr:colOff>
                    <xdr:row>15</xdr:row>
                    <xdr:rowOff>85725</xdr:rowOff>
                  </to>
                </anchor>
              </controlPr>
            </control>
          </mc:Choice>
        </mc:AlternateContent>
        <mc:AlternateContent xmlns:mc="http://schemas.openxmlformats.org/markup-compatibility/2006">
          <mc:Choice Requires="x14">
            <control shapeId="26694" r:id="rId40" name="Check Box 70">
              <controlPr defaultSize="0" autoFill="0" autoLine="0" autoPict="0" macro="[0]!Mixed_StateAF4_2">
                <anchor moveWithCells="1">
                  <from>
                    <xdr:col>6</xdr:col>
                    <xdr:colOff>419100</xdr:colOff>
                    <xdr:row>15</xdr:row>
                    <xdr:rowOff>0</xdr:rowOff>
                  </from>
                  <to>
                    <xdr:col>6</xdr:col>
                    <xdr:colOff>923925</xdr:colOff>
                    <xdr:row>16</xdr:row>
                    <xdr:rowOff>85725</xdr:rowOff>
                  </to>
                </anchor>
              </controlPr>
            </control>
          </mc:Choice>
        </mc:AlternateContent>
        <mc:AlternateContent xmlns:mc="http://schemas.openxmlformats.org/markup-compatibility/2006">
          <mc:Choice Requires="x14">
            <control shapeId="26695" r:id="rId41" name="Check Box 71">
              <controlPr defaultSize="0" autoFill="0" autoLine="0" autoPict="0" macro="[0]!Mixed_StateAF4_2">
                <anchor moveWithCells="1">
                  <from>
                    <xdr:col>6</xdr:col>
                    <xdr:colOff>419100</xdr:colOff>
                    <xdr:row>16</xdr:row>
                    <xdr:rowOff>0</xdr:rowOff>
                  </from>
                  <to>
                    <xdr:col>6</xdr:col>
                    <xdr:colOff>923925</xdr:colOff>
                    <xdr:row>17</xdr:row>
                    <xdr:rowOff>85725</xdr:rowOff>
                  </to>
                </anchor>
              </controlPr>
            </control>
          </mc:Choice>
        </mc:AlternateContent>
        <mc:AlternateContent xmlns:mc="http://schemas.openxmlformats.org/markup-compatibility/2006">
          <mc:Choice Requires="x14">
            <control shapeId="26696" r:id="rId42" name="Check Box 72">
              <controlPr defaultSize="0" autoFill="0" autoLine="0" autoPict="0" macro="[0]!Mixed_StateAF4_2">
                <anchor moveWithCells="1">
                  <from>
                    <xdr:col>6</xdr:col>
                    <xdr:colOff>419100</xdr:colOff>
                    <xdr:row>17</xdr:row>
                    <xdr:rowOff>0</xdr:rowOff>
                  </from>
                  <to>
                    <xdr:col>6</xdr:col>
                    <xdr:colOff>923925</xdr:colOff>
                    <xdr:row>18</xdr:row>
                    <xdr:rowOff>85725</xdr:rowOff>
                  </to>
                </anchor>
              </controlPr>
            </control>
          </mc:Choice>
        </mc:AlternateContent>
        <mc:AlternateContent xmlns:mc="http://schemas.openxmlformats.org/markup-compatibility/2006">
          <mc:Choice Requires="x14">
            <control shapeId="26697" r:id="rId43" name="Check Box 73">
              <controlPr defaultSize="0" autoFill="0" autoLine="0" autoPict="0" macro="[0]!Mixed_StateAF4_2">
                <anchor moveWithCells="1">
                  <from>
                    <xdr:col>6</xdr:col>
                    <xdr:colOff>419100</xdr:colOff>
                    <xdr:row>18</xdr:row>
                    <xdr:rowOff>0</xdr:rowOff>
                  </from>
                  <to>
                    <xdr:col>6</xdr:col>
                    <xdr:colOff>923925</xdr:colOff>
                    <xdr:row>19</xdr:row>
                    <xdr:rowOff>85725</xdr:rowOff>
                  </to>
                </anchor>
              </controlPr>
            </control>
          </mc:Choice>
        </mc:AlternateContent>
        <mc:AlternateContent xmlns:mc="http://schemas.openxmlformats.org/markup-compatibility/2006">
          <mc:Choice Requires="x14">
            <control shapeId="26698" r:id="rId44" name="Check Box 74">
              <controlPr defaultSize="0" autoFill="0" autoLine="0" autoPict="0" macro="[0]!Mixed_StateAF5_2">
                <anchor moveWithCells="1">
                  <from>
                    <xdr:col>7</xdr:col>
                    <xdr:colOff>419100</xdr:colOff>
                    <xdr:row>14</xdr:row>
                    <xdr:rowOff>0</xdr:rowOff>
                  </from>
                  <to>
                    <xdr:col>7</xdr:col>
                    <xdr:colOff>923925</xdr:colOff>
                    <xdr:row>15</xdr:row>
                    <xdr:rowOff>85725</xdr:rowOff>
                  </to>
                </anchor>
              </controlPr>
            </control>
          </mc:Choice>
        </mc:AlternateContent>
        <mc:AlternateContent xmlns:mc="http://schemas.openxmlformats.org/markup-compatibility/2006">
          <mc:Choice Requires="x14">
            <control shapeId="26699" r:id="rId45" name="Check Box 75">
              <controlPr defaultSize="0" autoFill="0" autoLine="0" autoPict="0" macro="[0]!Mixed_StateAF5_2">
                <anchor moveWithCells="1">
                  <from>
                    <xdr:col>7</xdr:col>
                    <xdr:colOff>419100</xdr:colOff>
                    <xdr:row>15</xdr:row>
                    <xdr:rowOff>0</xdr:rowOff>
                  </from>
                  <to>
                    <xdr:col>7</xdr:col>
                    <xdr:colOff>923925</xdr:colOff>
                    <xdr:row>16</xdr:row>
                    <xdr:rowOff>85725</xdr:rowOff>
                  </to>
                </anchor>
              </controlPr>
            </control>
          </mc:Choice>
        </mc:AlternateContent>
        <mc:AlternateContent xmlns:mc="http://schemas.openxmlformats.org/markup-compatibility/2006">
          <mc:Choice Requires="x14">
            <control shapeId="26700" r:id="rId46" name="Check Box 76">
              <controlPr defaultSize="0" autoFill="0" autoLine="0" autoPict="0" macro="[0]!Mixed_StateAF5_2">
                <anchor moveWithCells="1">
                  <from>
                    <xdr:col>7</xdr:col>
                    <xdr:colOff>419100</xdr:colOff>
                    <xdr:row>16</xdr:row>
                    <xdr:rowOff>0</xdr:rowOff>
                  </from>
                  <to>
                    <xdr:col>7</xdr:col>
                    <xdr:colOff>923925</xdr:colOff>
                    <xdr:row>17</xdr:row>
                    <xdr:rowOff>85725</xdr:rowOff>
                  </to>
                </anchor>
              </controlPr>
            </control>
          </mc:Choice>
        </mc:AlternateContent>
        <mc:AlternateContent xmlns:mc="http://schemas.openxmlformats.org/markup-compatibility/2006">
          <mc:Choice Requires="x14">
            <control shapeId="26701" r:id="rId47" name="Check Box 77">
              <controlPr defaultSize="0" autoFill="0" autoLine="0" autoPict="0" macro="[0]!Mixed_StateAF5_2">
                <anchor moveWithCells="1">
                  <from>
                    <xdr:col>7</xdr:col>
                    <xdr:colOff>419100</xdr:colOff>
                    <xdr:row>17</xdr:row>
                    <xdr:rowOff>0</xdr:rowOff>
                  </from>
                  <to>
                    <xdr:col>7</xdr:col>
                    <xdr:colOff>923925</xdr:colOff>
                    <xdr:row>18</xdr:row>
                    <xdr:rowOff>85725</xdr:rowOff>
                  </to>
                </anchor>
              </controlPr>
            </control>
          </mc:Choice>
        </mc:AlternateContent>
        <mc:AlternateContent xmlns:mc="http://schemas.openxmlformats.org/markup-compatibility/2006">
          <mc:Choice Requires="x14">
            <control shapeId="26702" r:id="rId48" name="Check Box 78">
              <controlPr defaultSize="0" autoFill="0" autoLine="0" autoPict="0" macro="[0]!Mixed_StateAF5_2">
                <anchor moveWithCells="1">
                  <from>
                    <xdr:col>7</xdr:col>
                    <xdr:colOff>419100</xdr:colOff>
                    <xdr:row>18</xdr:row>
                    <xdr:rowOff>0</xdr:rowOff>
                  </from>
                  <to>
                    <xdr:col>7</xdr:col>
                    <xdr:colOff>923925</xdr:colOff>
                    <xdr:row>19</xdr:row>
                    <xdr:rowOff>85725</xdr:rowOff>
                  </to>
                </anchor>
              </controlPr>
            </control>
          </mc:Choice>
        </mc:AlternateContent>
        <mc:AlternateContent xmlns:mc="http://schemas.openxmlformats.org/markup-compatibility/2006">
          <mc:Choice Requires="x14">
            <control shapeId="26703" r:id="rId49" name="Check Box 79">
              <controlPr defaultSize="0" autoFill="0" autoLine="0" autoPict="0" macro="[0]!Mixed_StateAF1_3">
                <anchor moveWithCells="1">
                  <from>
                    <xdr:col>3</xdr:col>
                    <xdr:colOff>419100</xdr:colOff>
                    <xdr:row>20</xdr:row>
                    <xdr:rowOff>0</xdr:rowOff>
                  </from>
                  <to>
                    <xdr:col>3</xdr:col>
                    <xdr:colOff>923925</xdr:colOff>
                    <xdr:row>21</xdr:row>
                    <xdr:rowOff>85725</xdr:rowOff>
                  </to>
                </anchor>
              </controlPr>
            </control>
          </mc:Choice>
        </mc:AlternateContent>
        <mc:AlternateContent xmlns:mc="http://schemas.openxmlformats.org/markup-compatibility/2006">
          <mc:Choice Requires="x14">
            <control shapeId="26704" r:id="rId50" name="Check Box 80">
              <controlPr defaultSize="0" autoFill="0" autoLine="0" autoPict="0" macro="[0]!Mixed_StateAF1_3">
                <anchor moveWithCells="1">
                  <from>
                    <xdr:col>3</xdr:col>
                    <xdr:colOff>419100</xdr:colOff>
                    <xdr:row>21</xdr:row>
                    <xdr:rowOff>0</xdr:rowOff>
                  </from>
                  <to>
                    <xdr:col>3</xdr:col>
                    <xdr:colOff>923925</xdr:colOff>
                    <xdr:row>22</xdr:row>
                    <xdr:rowOff>85725</xdr:rowOff>
                  </to>
                </anchor>
              </controlPr>
            </control>
          </mc:Choice>
        </mc:AlternateContent>
        <mc:AlternateContent xmlns:mc="http://schemas.openxmlformats.org/markup-compatibility/2006">
          <mc:Choice Requires="x14">
            <control shapeId="26705" r:id="rId51" name="Check Box 81">
              <controlPr defaultSize="0" autoFill="0" autoLine="0" autoPict="0" macro="[0]!Mixed_StateAF1_3">
                <anchor moveWithCells="1">
                  <from>
                    <xdr:col>3</xdr:col>
                    <xdr:colOff>419100</xdr:colOff>
                    <xdr:row>22</xdr:row>
                    <xdr:rowOff>0</xdr:rowOff>
                  </from>
                  <to>
                    <xdr:col>3</xdr:col>
                    <xdr:colOff>923925</xdr:colOff>
                    <xdr:row>23</xdr:row>
                    <xdr:rowOff>85725</xdr:rowOff>
                  </to>
                </anchor>
              </controlPr>
            </control>
          </mc:Choice>
        </mc:AlternateContent>
        <mc:AlternateContent xmlns:mc="http://schemas.openxmlformats.org/markup-compatibility/2006">
          <mc:Choice Requires="x14">
            <control shapeId="26706" r:id="rId52" name="Check Box 82">
              <controlPr defaultSize="0" autoFill="0" autoLine="0" autoPict="0" macro="[0]!Mixed_StateAF1_3">
                <anchor moveWithCells="1">
                  <from>
                    <xdr:col>3</xdr:col>
                    <xdr:colOff>419100</xdr:colOff>
                    <xdr:row>23</xdr:row>
                    <xdr:rowOff>0</xdr:rowOff>
                  </from>
                  <to>
                    <xdr:col>3</xdr:col>
                    <xdr:colOff>923925</xdr:colOff>
                    <xdr:row>24</xdr:row>
                    <xdr:rowOff>85725</xdr:rowOff>
                  </to>
                </anchor>
              </controlPr>
            </control>
          </mc:Choice>
        </mc:AlternateContent>
        <mc:AlternateContent xmlns:mc="http://schemas.openxmlformats.org/markup-compatibility/2006">
          <mc:Choice Requires="x14">
            <control shapeId="26707" r:id="rId53" name="Check Box 83">
              <controlPr defaultSize="0" autoFill="0" autoLine="0" autoPict="0" macro="[0]!Mixed_StateAF1_3">
                <anchor moveWithCells="1">
                  <from>
                    <xdr:col>3</xdr:col>
                    <xdr:colOff>419100</xdr:colOff>
                    <xdr:row>24</xdr:row>
                    <xdr:rowOff>0</xdr:rowOff>
                  </from>
                  <to>
                    <xdr:col>3</xdr:col>
                    <xdr:colOff>923925</xdr:colOff>
                    <xdr:row>25</xdr:row>
                    <xdr:rowOff>85725</xdr:rowOff>
                  </to>
                </anchor>
              </controlPr>
            </control>
          </mc:Choice>
        </mc:AlternateContent>
        <mc:AlternateContent xmlns:mc="http://schemas.openxmlformats.org/markup-compatibility/2006">
          <mc:Choice Requires="x14">
            <control shapeId="26708" r:id="rId54" name="Check Box 84">
              <controlPr defaultSize="0" autoFill="0" autoLine="0" autoPict="0" macro="[0]!Mixed_StateAF1_3">
                <anchor moveWithCells="1">
                  <from>
                    <xdr:col>3</xdr:col>
                    <xdr:colOff>419100</xdr:colOff>
                    <xdr:row>25</xdr:row>
                    <xdr:rowOff>0</xdr:rowOff>
                  </from>
                  <to>
                    <xdr:col>3</xdr:col>
                    <xdr:colOff>923925</xdr:colOff>
                    <xdr:row>26</xdr:row>
                    <xdr:rowOff>85725</xdr:rowOff>
                  </to>
                </anchor>
              </controlPr>
            </control>
          </mc:Choice>
        </mc:AlternateContent>
        <mc:AlternateContent xmlns:mc="http://schemas.openxmlformats.org/markup-compatibility/2006">
          <mc:Choice Requires="x14">
            <control shapeId="26709" r:id="rId55" name="Check Box 85">
              <controlPr defaultSize="0" autoFill="0" autoLine="0" autoPict="0" macro="[0]!Mixed_StateAF1_3">
                <anchor moveWithCells="1">
                  <from>
                    <xdr:col>3</xdr:col>
                    <xdr:colOff>419100</xdr:colOff>
                    <xdr:row>26</xdr:row>
                    <xdr:rowOff>0</xdr:rowOff>
                  </from>
                  <to>
                    <xdr:col>3</xdr:col>
                    <xdr:colOff>923925</xdr:colOff>
                    <xdr:row>27</xdr:row>
                    <xdr:rowOff>85725</xdr:rowOff>
                  </to>
                </anchor>
              </controlPr>
            </control>
          </mc:Choice>
        </mc:AlternateContent>
        <mc:AlternateContent xmlns:mc="http://schemas.openxmlformats.org/markup-compatibility/2006">
          <mc:Choice Requires="x14">
            <control shapeId="26710" r:id="rId56" name="Check Box 86">
              <controlPr defaultSize="0" autoFill="0" autoLine="0" autoPict="0" macro="[0]!Mixed_StateAF1_3">
                <anchor moveWithCells="1">
                  <from>
                    <xdr:col>3</xdr:col>
                    <xdr:colOff>419100</xdr:colOff>
                    <xdr:row>27</xdr:row>
                    <xdr:rowOff>0</xdr:rowOff>
                  </from>
                  <to>
                    <xdr:col>3</xdr:col>
                    <xdr:colOff>923925</xdr:colOff>
                    <xdr:row>28</xdr:row>
                    <xdr:rowOff>85725</xdr:rowOff>
                  </to>
                </anchor>
              </controlPr>
            </control>
          </mc:Choice>
        </mc:AlternateContent>
        <mc:AlternateContent xmlns:mc="http://schemas.openxmlformats.org/markup-compatibility/2006">
          <mc:Choice Requires="x14">
            <control shapeId="26711" r:id="rId57" name="Check Box 87">
              <controlPr defaultSize="0" autoFill="0" autoLine="0" autoPict="0" macro="[0]!Mixed_StateAF1_3">
                <anchor moveWithCells="1">
                  <from>
                    <xdr:col>3</xdr:col>
                    <xdr:colOff>419100</xdr:colOff>
                    <xdr:row>28</xdr:row>
                    <xdr:rowOff>0</xdr:rowOff>
                  </from>
                  <to>
                    <xdr:col>3</xdr:col>
                    <xdr:colOff>923925</xdr:colOff>
                    <xdr:row>29</xdr:row>
                    <xdr:rowOff>85725</xdr:rowOff>
                  </to>
                </anchor>
              </controlPr>
            </control>
          </mc:Choice>
        </mc:AlternateContent>
        <mc:AlternateContent xmlns:mc="http://schemas.openxmlformats.org/markup-compatibility/2006">
          <mc:Choice Requires="x14">
            <control shapeId="26712" r:id="rId58" name="Check Box 88">
              <controlPr defaultSize="0" autoFill="0" autoLine="0" autoPict="0" macro="[0]!Mixed_StateAF1_3">
                <anchor moveWithCells="1">
                  <from>
                    <xdr:col>3</xdr:col>
                    <xdr:colOff>419100</xdr:colOff>
                    <xdr:row>29</xdr:row>
                    <xdr:rowOff>0</xdr:rowOff>
                  </from>
                  <to>
                    <xdr:col>3</xdr:col>
                    <xdr:colOff>923925</xdr:colOff>
                    <xdr:row>30</xdr:row>
                    <xdr:rowOff>85725</xdr:rowOff>
                  </to>
                </anchor>
              </controlPr>
            </control>
          </mc:Choice>
        </mc:AlternateContent>
        <mc:AlternateContent xmlns:mc="http://schemas.openxmlformats.org/markup-compatibility/2006">
          <mc:Choice Requires="x14">
            <control shapeId="26713" r:id="rId59" name="Check Box 89">
              <controlPr defaultSize="0" autoFill="0" autoLine="0" autoPict="0" macro="[0]!Mixed_StateAF1_3">
                <anchor moveWithCells="1">
                  <from>
                    <xdr:col>3</xdr:col>
                    <xdr:colOff>419100</xdr:colOff>
                    <xdr:row>30</xdr:row>
                    <xdr:rowOff>0</xdr:rowOff>
                  </from>
                  <to>
                    <xdr:col>3</xdr:col>
                    <xdr:colOff>923925</xdr:colOff>
                    <xdr:row>31</xdr:row>
                    <xdr:rowOff>85725</xdr:rowOff>
                  </to>
                </anchor>
              </controlPr>
            </control>
          </mc:Choice>
        </mc:AlternateContent>
        <mc:AlternateContent xmlns:mc="http://schemas.openxmlformats.org/markup-compatibility/2006">
          <mc:Choice Requires="x14">
            <control shapeId="26714" r:id="rId60" name="Check Box 90">
              <controlPr defaultSize="0" autoFill="0" autoLine="0" autoPict="0" macro="[0]!Mixed_StateAF1_3">
                <anchor moveWithCells="1">
                  <from>
                    <xdr:col>3</xdr:col>
                    <xdr:colOff>419100</xdr:colOff>
                    <xdr:row>31</xdr:row>
                    <xdr:rowOff>0</xdr:rowOff>
                  </from>
                  <to>
                    <xdr:col>3</xdr:col>
                    <xdr:colOff>923925</xdr:colOff>
                    <xdr:row>32</xdr:row>
                    <xdr:rowOff>85725</xdr:rowOff>
                  </to>
                </anchor>
              </controlPr>
            </control>
          </mc:Choice>
        </mc:AlternateContent>
        <mc:AlternateContent xmlns:mc="http://schemas.openxmlformats.org/markup-compatibility/2006">
          <mc:Choice Requires="x14">
            <control shapeId="26715" r:id="rId61" name="Check Box 91">
              <controlPr defaultSize="0" autoFill="0" autoLine="0" autoPict="0" macro="[0]!Mixed_StateAF1_3">
                <anchor moveWithCells="1">
                  <from>
                    <xdr:col>3</xdr:col>
                    <xdr:colOff>419100</xdr:colOff>
                    <xdr:row>32</xdr:row>
                    <xdr:rowOff>0</xdr:rowOff>
                  </from>
                  <to>
                    <xdr:col>3</xdr:col>
                    <xdr:colOff>923925</xdr:colOff>
                    <xdr:row>33</xdr:row>
                    <xdr:rowOff>85725</xdr:rowOff>
                  </to>
                </anchor>
              </controlPr>
            </control>
          </mc:Choice>
        </mc:AlternateContent>
        <mc:AlternateContent xmlns:mc="http://schemas.openxmlformats.org/markup-compatibility/2006">
          <mc:Choice Requires="x14">
            <control shapeId="26716" r:id="rId62" name="Check Box 92">
              <controlPr defaultSize="0" autoFill="0" autoLine="0" autoPict="0" macro="[0]!Mixed_StateAF1_3">
                <anchor moveWithCells="1">
                  <from>
                    <xdr:col>3</xdr:col>
                    <xdr:colOff>419100</xdr:colOff>
                    <xdr:row>33</xdr:row>
                    <xdr:rowOff>0</xdr:rowOff>
                  </from>
                  <to>
                    <xdr:col>3</xdr:col>
                    <xdr:colOff>923925</xdr:colOff>
                    <xdr:row>34</xdr:row>
                    <xdr:rowOff>85725</xdr:rowOff>
                  </to>
                </anchor>
              </controlPr>
            </control>
          </mc:Choice>
        </mc:AlternateContent>
        <mc:AlternateContent xmlns:mc="http://schemas.openxmlformats.org/markup-compatibility/2006">
          <mc:Choice Requires="x14">
            <control shapeId="26717" r:id="rId63" name="Check Box 93">
              <controlPr defaultSize="0" autoFill="0" autoLine="0" autoPict="0" macro="[0]!Mixed_StateAF1_3">
                <anchor moveWithCells="1">
                  <from>
                    <xdr:col>3</xdr:col>
                    <xdr:colOff>419100</xdr:colOff>
                    <xdr:row>34</xdr:row>
                    <xdr:rowOff>0</xdr:rowOff>
                  </from>
                  <to>
                    <xdr:col>3</xdr:col>
                    <xdr:colOff>923925</xdr:colOff>
                    <xdr:row>35</xdr:row>
                    <xdr:rowOff>85725</xdr:rowOff>
                  </to>
                </anchor>
              </controlPr>
            </control>
          </mc:Choice>
        </mc:AlternateContent>
        <mc:AlternateContent xmlns:mc="http://schemas.openxmlformats.org/markup-compatibility/2006">
          <mc:Choice Requires="x14">
            <control shapeId="26718" r:id="rId64" name="Check Box 94">
              <controlPr defaultSize="0" autoFill="0" autoLine="0" autoPict="0" macro="[0]!Mixed_StateAF1_3">
                <anchor moveWithCells="1">
                  <from>
                    <xdr:col>3</xdr:col>
                    <xdr:colOff>419100</xdr:colOff>
                    <xdr:row>35</xdr:row>
                    <xdr:rowOff>0</xdr:rowOff>
                  </from>
                  <to>
                    <xdr:col>3</xdr:col>
                    <xdr:colOff>923925</xdr:colOff>
                    <xdr:row>36</xdr:row>
                    <xdr:rowOff>85725</xdr:rowOff>
                  </to>
                </anchor>
              </controlPr>
            </control>
          </mc:Choice>
        </mc:AlternateContent>
        <mc:AlternateContent xmlns:mc="http://schemas.openxmlformats.org/markup-compatibility/2006">
          <mc:Choice Requires="x14">
            <control shapeId="26719" r:id="rId65" name="Check Box 95">
              <controlPr defaultSize="0" autoFill="0" autoLine="0" autoPict="0" macro="[0]!Mixed_StateAF2_3">
                <anchor moveWithCells="1">
                  <from>
                    <xdr:col>4</xdr:col>
                    <xdr:colOff>419100</xdr:colOff>
                    <xdr:row>20</xdr:row>
                    <xdr:rowOff>0</xdr:rowOff>
                  </from>
                  <to>
                    <xdr:col>4</xdr:col>
                    <xdr:colOff>923925</xdr:colOff>
                    <xdr:row>21</xdr:row>
                    <xdr:rowOff>85725</xdr:rowOff>
                  </to>
                </anchor>
              </controlPr>
            </control>
          </mc:Choice>
        </mc:AlternateContent>
        <mc:AlternateContent xmlns:mc="http://schemas.openxmlformats.org/markup-compatibility/2006">
          <mc:Choice Requires="x14">
            <control shapeId="26720" r:id="rId66" name="Check Box 96">
              <controlPr defaultSize="0" autoFill="0" autoLine="0" autoPict="0" macro="[0]!Mixed_StateAF2_3">
                <anchor moveWithCells="1">
                  <from>
                    <xdr:col>4</xdr:col>
                    <xdr:colOff>419100</xdr:colOff>
                    <xdr:row>21</xdr:row>
                    <xdr:rowOff>0</xdr:rowOff>
                  </from>
                  <to>
                    <xdr:col>4</xdr:col>
                    <xdr:colOff>923925</xdr:colOff>
                    <xdr:row>22</xdr:row>
                    <xdr:rowOff>85725</xdr:rowOff>
                  </to>
                </anchor>
              </controlPr>
            </control>
          </mc:Choice>
        </mc:AlternateContent>
        <mc:AlternateContent xmlns:mc="http://schemas.openxmlformats.org/markup-compatibility/2006">
          <mc:Choice Requires="x14">
            <control shapeId="26721" r:id="rId67" name="Check Box 97">
              <controlPr defaultSize="0" autoFill="0" autoLine="0" autoPict="0" macro="[0]!Mixed_StateAF2_3">
                <anchor moveWithCells="1">
                  <from>
                    <xdr:col>4</xdr:col>
                    <xdr:colOff>419100</xdr:colOff>
                    <xdr:row>22</xdr:row>
                    <xdr:rowOff>0</xdr:rowOff>
                  </from>
                  <to>
                    <xdr:col>4</xdr:col>
                    <xdr:colOff>923925</xdr:colOff>
                    <xdr:row>23</xdr:row>
                    <xdr:rowOff>85725</xdr:rowOff>
                  </to>
                </anchor>
              </controlPr>
            </control>
          </mc:Choice>
        </mc:AlternateContent>
        <mc:AlternateContent xmlns:mc="http://schemas.openxmlformats.org/markup-compatibility/2006">
          <mc:Choice Requires="x14">
            <control shapeId="26722" r:id="rId68" name="Check Box 98">
              <controlPr defaultSize="0" autoFill="0" autoLine="0" autoPict="0" macro="[0]!Mixed_StateAF2_3">
                <anchor moveWithCells="1">
                  <from>
                    <xdr:col>4</xdr:col>
                    <xdr:colOff>419100</xdr:colOff>
                    <xdr:row>23</xdr:row>
                    <xdr:rowOff>0</xdr:rowOff>
                  </from>
                  <to>
                    <xdr:col>4</xdr:col>
                    <xdr:colOff>923925</xdr:colOff>
                    <xdr:row>24</xdr:row>
                    <xdr:rowOff>85725</xdr:rowOff>
                  </to>
                </anchor>
              </controlPr>
            </control>
          </mc:Choice>
        </mc:AlternateContent>
        <mc:AlternateContent xmlns:mc="http://schemas.openxmlformats.org/markup-compatibility/2006">
          <mc:Choice Requires="x14">
            <control shapeId="26723" r:id="rId69" name="Check Box 99">
              <controlPr defaultSize="0" autoFill="0" autoLine="0" autoPict="0" macro="[0]!Mixed_StateAF2_3">
                <anchor moveWithCells="1">
                  <from>
                    <xdr:col>4</xdr:col>
                    <xdr:colOff>419100</xdr:colOff>
                    <xdr:row>24</xdr:row>
                    <xdr:rowOff>0</xdr:rowOff>
                  </from>
                  <to>
                    <xdr:col>4</xdr:col>
                    <xdr:colOff>923925</xdr:colOff>
                    <xdr:row>25</xdr:row>
                    <xdr:rowOff>85725</xdr:rowOff>
                  </to>
                </anchor>
              </controlPr>
            </control>
          </mc:Choice>
        </mc:AlternateContent>
        <mc:AlternateContent xmlns:mc="http://schemas.openxmlformats.org/markup-compatibility/2006">
          <mc:Choice Requires="x14">
            <control shapeId="26724" r:id="rId70" name="Check Box 100">
              <controlPr defaultSize="0" autoFill="0" autoLine="0" autoPict="0" macro="[0]!Mixed_StateAF2_3">
                <anchor moveWithCells="1">
                  <from>
                    <xdr:col>4</xdr:col>
                    <xdr:colOff>419100</xdr:colOff>
                    <xdr:row>25</xdr:row>
                    <xdr:rowOff>0</xdr:rowOff>
                  </from>
                  <to>
                    <xdr:col>4</xdr:col>
                    <xdr:colOff>923925</xdr:colOff>
                    <xdr:row>26</xdr:row>
                    <xdr:rowOff>85725</xdr:rowOff>
                  </to>
                </anchor>
              </controlPr>
            </control>
          </mc:Choice>
        </mc:AlternateContent>
        <mc:AlternateContent xmlns:mc="http://schemas.openxmlformats.org/markup-compatibility/2006">
          <mc:Choice Requires="x14">
            <control shapeId="26725" r:id="rId71" name="Check Box 101">
              <controlPr defaultSize="0" autoFill="0" autoLine="0" autoPict="0" macro="[0]!Mixed_StateAF2_3">
                <anchor moveWithCells="1">
                  <from>
                    <xdr:col>4</xdr:col>
                    <xdr:colOff>419100</xdr:colOff>
                    <xdr:row>26</xdr:row>
                    <xdr:rowOff>0</xdr:rowOff>
                  </from>
                  <to>
                    <xdr:col>4</xdr:col>
                    <xdr:colOff>923925</xdr:colOff>
                    <xdr:row>27</xdr:row>
                    <xdr:rowOff>85725</xdr:rowOff>
                  </to>
                </anchor>
              </controlPr>
            </control>
          </mc:Choice>
        </mc:AlternateContent>
        <mc:AlternateContent xmlns:mc="http://schemas.openxmlformats.org/markup-compatibility/2006">
          <mc:Choice Requires="x14">
            <control shapeId="26726" r:id="rId72" name="Check Box 102">
              <controlPr defaultSize="0" autoFill="0" autoLine="0" autoPict="0" macro="[0]!Mixed_StateAF2_3">
                <anchor moveWithCells="1">
                  <from>
                    <xdr:col>4</xdr:col>
                    <xdr:colOff>419100</xdr:colOff>
                    <xdr:row>27</xdr:row>
                    <xdr:rowOff>0</xdr:rowOff>
                  </from>
                  <to>
                    <xdr:col>4</xdr:col>
                    <xdr:colOff>923925</xdr:colOff>
                    <xdr:row>28</xdr:row>
                    <xdr:rowOff>85725</xdr:rowOff>
                  </to>
                </anchor>
              </controlPr>
            </control>
          </mc:Choice>
        </mc:AlternateContent>
        <mc:AlternateContent xmlns:mc="http://schemas.openxmlformats.org/markup-compatibility/2006">
          <mc:Choice Requires="x14">
            <control shapeId="26727" r:id="rId73" name="Check Box 103">
              <controlPr defaultSize="0" autoFill="0" autoLine="0" autoPict="0" macro="[0]!Mixed_StateAF2_3">
                <anchor moveWithCells="1">
                  <from>
                    <xdr:col>4</xdr:col>
                    <xdr:colOff>419100</xdr:colOff>
                    <xdr:row>28</xdr:row>
                    <xdr:rowOff>0</xdr:rowOff>
                  </from>
                  <to>
                    <xdr:col>4</xdr:col>
                    <xdr:colOff>923925</xdr:colOff>
                    <xdr:row>29</xdr:row>
                    <xdr:rowOff>85725</xdr:rowOff>
                  </to>
                </anchor>
              </controlPr>
            </control>
          </mc:Choice>
        </mc:AlternateContent>
        <mc:AlternateContent xmlns:mc="http://schemas.openxmlformats.org/markup-compatibility/2006">
          <mc:Choice Requires="x14">
            <control shapeId="26728" r:id="rId74" name="Check Box 104">
              <controlPr defaultSize="0" autoFill="0" autoLine="0" autoPict="0" macro="[0]!Mixed_StateAF2_3">
                <anchor moveWithCells="1">
                  <from>
                    <xdr:col>4</xdr:col>
                    <xdr:colOff>419100</xdr:colOff>
                    <xdr:row>29</xdr:row>
                    <xdr:rowOff>0</xdr:rowOff>
                  </from>
                  <to>
                    <xdr:col>4</xdr:col>
                    <xdr:colOff>923925</xdr:colOff>
                    <xdr:row>30</xdr:row>
                    <xdr:rowOff>85725</xdr:rowOff>
                  </to>
                </anchor>
              </controlPr>
            </control>
          </mc:Choice>
        </mc:AlternateContent>
        <mc:AlternateContent xmlns:mc="http://schemas.openxmlformats.org/markup-compatibility/2006">
          <mc:Choice Requires="x14">
            <control shapeId="26729" r:id="rId75" name="Check Box 105">
              <controlPr defaultSize="0" autoFill="0" autoLine="0" autoPict="0" macro="[0]!Mixed_StateAF2_3">
                <anchor moveWithCells="1">
                  <from>
                    <xdr:col>4</xdr:col>
                    <xdr:colOff>419100</xdr:colOff>
                    <xdr:row>30</xdr:row>
                    <xdr:rowOff>0</xdr:rowOff>
                  </from>
                  <to>
                    <xdr:col>4</xdr:col>
                    <xdr:colOff>923925</xdr:colOff>
                    <xdr:row>31</xdr:row>
                    <xdr:rowOff>85725</xdr:rowOff>
                  </to>
                </anchor>
              </controlPr>
            </control>
          </mc:Choice>
        </mc:AlternateContent>
        <mc:AlternateContent xmlns:mc="http://schemas.openxmlformats.org/markup-compatibility/2006">
          <mc:Choice Requires="x14">
            <control shapeId="26730" r:id="rId76" name="Check Box 106">
              <controlPr defaultSize="0" autoFill="0" autoLine="0" autoPict="0" macro="[0]!Mixed_StateAF2_3">
                <anchor moveWithCells="1">
                  <from>
                    <xdr:col>4</xdr:col>
                    <xdr:colOff>419100</xdr:colOff>
                    <xdr:row>31</xdr:row>
                    <xdr:rowOff>0</xdr:rowOff>
                  </from>
                  <to>
                    <xdr:col>4</xdr:col>
                    <xdr:colOff>923925</xdr:colOff>
                    <xdr:row>32</xdr:row>
                    <xdr:rowOff>85725</xdr:rowOff>
                  </to>
                </anchor>
              </controlPr>
            </control>
          </mc:Choice>
        </mc:AlternateContent>
        <mc:AlternateContent xmlns:mc="http://schemas.openxmlformats.org/markup-compatibility/2006">
          <mc:Choice Requires="x14">
            <control shapeId="26731" r:id="rId77" name="Check Box 107">
              <controlPr defaultSize="0" autoFill="0" autoLine="0" autoPict="0" macro="[0]!Mixed_StateAF2_3">
                <anchor moveWithCells="1">
                  <from>
                    <xdr:col>4</xdr:col>
                    <xdr:colOff>419100</xdr:colOff>
                    <xdr:row>32</xdr:row>
                    <xdr:rowOff>0</xdr:rowOff>
                  </from>
                  <to>
                    <xdr:col>4</xdr:col>
                    <xdr:colOff>923925</xdr:colOff>
                    <xdr:row>33</xdr:row>
                    <xdr:rowOff>85725</xdr:rowOff>
                  </to>
                </anchor>
              </controlPr>
            </control>
          </mc:Choice>
        </mc:AlternateContent>
        <mc:AlternateContent xmlns:mc="http://schemas.openxmlformats.org/markup-compatibility/2006">
          <mc:Choice Requires="x14">
            <control shapeId="26732" r:id="rId78" name="Check Box 108">
              <controlPr defaultSize="0" autoFill="0" autoLine="0" autoPict="0" macro="[0]!Mixed_StateAF2_3">
                <anchor moveWithCells="1">
                  <from>
                    <xdr:col>4</xdr:col>
                    <xdr:colOff>419100</xdr:colOff>
                    <xdr:row>33</xdr:row>
                    <xdr:rowOff>0</xdr:rowOff>
                  </from>
                  <to>
                    <xdr:col>4</xdr:col>
                    <xdr:colOff>923925</xdr:colOff>
                    <xdr:row>34</xdr:row>
                    <xdr:rowOff>85725</xdr:rowOff>
                  </to>
                </anchor>
              </controlPr>
            </control>
          </mc:Choice>
        </mc:AlternateContent>
        <mc:AlternateContent xmlns:mc="http://schemas.openxmlformats.org/markup-compatibility/2006">
          <mc:Choice Requires="x14">
            <control shapeId="26733" r:id="rId79" name="Check Box 109">
              <controlPr defaultSize="0" autoFill="0" autoLine="0" autoPict="0" macro="[0]!Mixed_StateAF2_3">
                <anchor moveWithCells="1">
                  <from>
                    <xdr:col>4</xdr:col>
                    <xdr:colOff>419100</xdr:colOff>
                    <xdr:row>34</xdr:row>
                    <xdr:rowOff>0</xdr:rowOff>
                  </from>
                  <to>
                    <xdr:col>4</xdr:col>
                    <xdr:colOff>923925</xdr:colOff>
                    <xdr:row>35</xdr:row>
                    <xdr:rowOff>85725</xdr:rowOff>
                  </to>
                </anchor>
              </controlPr>
            </control>
          </mc:Choice>
        </mc:AlternateContent>
        <mc:AlternateContent xmlns:mc="http://schemas.openxmlformats.org/markup-compatibility/2006">
          <mc:Choice Requires="x14">
            <control shapeId="26734" r:id="rId80" name="Check Box 110">
              <controlPr defaultSize="0" autoFill="0" autoLine="0" autoPict="0" macro="[0]!Mixed_StateAF2_3">
                <anchor moveWithCells="1">
                  <from>
                    <xdr:col>4</xdr:col>
                    <xdr:colOff>419100</xdr:colOff>
                    <xdr:row>35</xdr:row>
                    <xdr:rowOff>0</xdr:rowOff>
                  </from>
                  <to>
                    <xdr:col>4</xdr:col>
                    <xdr:colOff>923925</xdr:colOff>
                    <xdr:row>36</xdr:row>
                    <xdr:rowOff>85725</xdr:rowOff>
                  </to>
                </anchor>
              </controlPr>
            </control>
          </mc:Choice>
        </mc:AlternateContent>
        <mc:AlternateContent xmlns:mc="http://schemas.openxmlformats.org/markup-compatibility/2006">
          <mc:Choice Requires="x14">
            <control shapeId="26735" r:id="rId81" name="Check Box 111">
              <controlPr defaultSize="0" autoFill="0" autoLine="0" autoPict="0" macro="[0]!Mixed_StateAF3_3">
                <anchor moveWithCells="1">
                  <from>
                    <xdr:col>5</xdr:col>
                    <xdr:colOff>419100</xdr:colOff>
                    <xdr:row>20</xdr:row>
                    <xdr:rowOff>0</xdr:rowOff>
                  </from>
                  <to>
                    <xdr:col>5</xdr:col>
                    <xdr:colOff>923925</xdr:colOff>
                    <xdr:row>21</xdr:row>
                    <xdr:rowOff>85725</xdr:rowOff>
                  </to>
                </anchor>
              </controlPr>
            </control>
          </mc:Choice>
        </mc:AlternateContent>
        <mc:AlternateContent xmlns:mc="http://schemas.openxmlformats.org/markup-compatibility/2006">
          <mc:Choice Requires="x14">
            <control shapeId="26736" r:id="rId82" name="Check Box 112">
              <controlPr defaultSize="0" autoFill="0" autoLine="0" autoPict="0" macro="[0]!Mixed_StateAF3_3">
                <anchor moveWithCells="1">
                  <from>
                    <xdr:col>5</xdr:col>
                    <xdr:colOff>419100</xdr:colOff>
                    <xdr:row>21</xdr:row>
                    <xdr:rowOff>0</xdr:rowOff>
                  </from>
                  <to>
                    <xdr:col>5</xdr:col>
                    <xdr:colOff>923925</xdr:colOff>
                    <xdr:row>22</xdr:row>
                    <xdr:rowOff>85725</xdr:rowOff>
                  </to>
                </anchor>
              </controlPr>
            </control>
          </mc:Choice>
        </mc:AlternateContent>
        <mc:AlternateContent xmlns:mc="http://schemas.openxmlformats.org/markup-compatibility/2006">
          <mc:Choice Requires="x14">
            <control shapeId="26737" r:id="rId83" name="Check Box 113">
              <controlPr defaultSize="0" autoFill="0" autoLine="0" autoPict="0" macro="[0]!Mixed_StateAF3_3">
                <anchor moveWithCells="1">
                  <from>
                    <xdr:col>5</xdr:col>
                    <xdr:colOff>419100</xdr:colOff>
                    <xdr:row>22</xdr:row>
                    <xdr:rowOff>0</xdr:rowOff>
                  </from>
                  <to>
                    <xdr:col>5</xdr:col>
                    <xdr:colOff>923925</xdr:colOff>
                    <xdr:row>23</xdr:row>
                    <xdr:rowOff>85725</xdr:rowOff>
                  </to>
                </anchor>
              </controlPr>
            </control>
          </mc:Choice>
        </mc:AlternateContent>
        <mc:AlternateContent xmlns:mc="http://schemas.openxmlformats.org/markup-compatibility/2006">
          <mc:Choice Requires="x14">
            <control shapeId="26738" r:id="rId84" name="Check Box 114">
              <controlPr defaultSize="0" autoFill="0" autoLine="0" autoPict="0" macro="[0]!Mixed_StateAF3_3">
                <anchor moveWithCells="1">
                  <from>
                    <xdr:col>5</xdr:col>
                    <xdr:colOff>419100</xdr:colOff>
                    <xdr:row>23</xdr:row>
                    <xdr:rowOff>0</xdr:rowOff>
                  </from>
                  <to>
                    <xdr:col>5</xdr:col>
                    <xdr:colOff>923925</xdr:colOff>
                    <xdr:row>24</xdr:row>
                    <xdr:rowOff>85725</xdr:rowOff>
                  </to>
                </anchor>
              </controlPr>
            </control>
          </mc:Choice>
        </mc:AlternateContent>
        <mc:AlternateContent xmlns:mc="http://schemas.openxmlformats.org/markup-compatibility/2006">
          <mc:Choice Requires="x14">
            <control shapeId="26739" r:id="rId85" name="Check Box 115">
              <controlPr defaultSize="0" autoFill="0" autoLine="0" autoPict="0" macro="[0]!Mixed_StateAF3_3">
                <anchor moveWithCells="1">
                  <from>
                    <xdr:col>5</xdr:col>
                    <xdr:colOff>419100</xdr:colOff>
                    <xdr:row>24</xdr:row>
                    <xdr:rowOff>0</xdr:rowOff>
                  </from>
                  <to>
                    <xdr:col>5</xdr:col>
                    <xdr:colOff>923925</xdr:colOff>
                    <xdr:row>25</xdr:row>
                    <xdr:rowOff>85725</xdr:rowOff>
                  </to>
                </anchor>
              </controlPr>
            </control>
          </mc:Choice>
        </mc:AlternateContent>
        <mc:AlternateContent xmlns:mc="http://schemas.openxmlformats.org/markup-compatibility/2006">
          <mc:Choice Requires="x14">
            <control shapeId="26740" r:id="rId86" name="Check Box 116">
              <controlPr defaultSize="0" autoFill="0" autoLine="0" autoPict="0" macro="[0]!Mixed_StateAF3_3">
                <anchor moveWithCells="1">
                  <from>
                    <xdr:col>5</xdr:col>
                    <xdr:colOff>419100</xdr:colOff>
                    <xdr:row>25</xdr:row>
                    <xdr:rowOff>0</xdr:rowOff>
                  </from>
                  <to>
                    <xdr:col>5</xdr:col>
                    <xdr:colOff>923925</xdr:colOff>
                    <xdr:row>26</xdr:row>
                    <xdr:rowOff>85725</xdr:rowOff>
                  </to>
                </anchor>
              </controlPr>
            </control>
          </mc:Choice>
        </mc:AlternateContent>
        <mc:AlternateContent xmlns:mc="http://schemas.openxmlformats.org/markup-compatibility/2006">
          <mc:Choice Requires="x14">
            <control shapeId="26741" r:id="rId87" name="Check Box 117">
              <controlPr defaultSize="0" autoFill="0" autoLine="0" autoPict="0" macro="[0]!Mixed_StateAF3_3">
                <anchor moveWithCells="1">
                  <from>
                    <xdr:col>5</xdr:col>
                    <xdr:colOff>419100</xdr:colOff>
                    <xdr:row>26</xdr:row>
                    <xdr:rowOff>0</xdr:rowOff>
                  </from>
                  <to>
                    <xdr:col>5</xdr:col>
                    <xdr:colOff>923925</xdr:colOff>
                    <xdr:row>27</xdr:row>
                    <xdr:rowOff>85725</xdr:rowOff>
                  </to>
                </anchor>
              </controlPr>
            </control>
          </mc:Choice>
        </mc:AlternateContent>
        <mc:AlternateContent xmlns:mc="http://schemas.openxmlformats.org/markup-compatibility/2006">
          <mc:Choice Requires="x14">
            <control shapeId="26742" r:id="rId88" name="Check Box 118">
              <controlPr defaultSize="0" autoFill="0" autoLine="0" autoPict="0" macro="[0]!Mixed_StateAF3_3">
                <anchor moveWithCells="1">
                  <from>
                    <xdr:col>5</xdr:col>
                    <xdr:colOff>419100</xdr:colOff>
                    <xdr:row>27</xdr:row>
                    <xdr:rowOff>0</xdr:rowOff>
                  </from>
                  <to>
                    <xdr:col>5</xdr:col>
                    <xdr:colOff>923925</xdr:colOff>
                    <xdr:row>28</xdr:row>
                    <xdr:rowOff>85725</xdr:rowOff>
                  </to>
                </anchor>
              </controlPr>
            </control>
          </mc:Choice>
        </mc:AlternateContent>
        <mc:AlternateContent xmlns:mc="http://schemas.openxmlformats.org/markup-compatibility/2006">
          <mc:Choice Requires="x14">
            <control shapeId="26743" r:id="rId89" name="Check Box 119">
              <controlPr defaultSize="0" autoFill="0" autoLine="0" autoPict="0" macro="[0]!Mixed_StateAF3_3">
                <anchor moveWithCells="1">
                  <from>
                    <xdr:col>5</xdr:col>
                    <xdr:colOff>419100</xdr:colOff>
                    <xdr:row>28</xdr:row>
                    <xdr:rowOff>0</xdr:rowOff>
                  </from>
                  <to>
                    <xdr:col>5</xdr:col>
                    <xdr:colOff>923925</xdr:colOff>
                    <xdr:row>29</xdr:row>
                    <xdr:rowOff>85725</xdr:rowOff>
                  </to>
                </anchor>
              </controlPr>
            </control>
          </mc:Choice>
        </mc:AlternateContent>
        <mc:AlternateContent xmlns:mc="http://schemas.openxmlformats.org/markup-compatibility/2006">
          <mc:Choice Requires="x14">
            <control shapeId="26744" r:id="rId90" name="Check Box 120">
              <controlPr defaultSize="0" autoFill="0" autoLine="0" autoPict="0" macro="[0]!Mixed_StateAF3_3">
                <anchor moveWithCells="1">
                  <from>
                    <xdr:col>5</xdr:col>
                    <xdr:colOff>419100</xdr:colOff>
                    <xdr:row>29</xdr:row>
                    <xdr:rowOff>0</xdr:rowOff>
                  </from>
                  <to>
                    <xdr:col>5</xdr:col>
                    <xdr:colOff>923925</xdr:colOff>
                    <xdr:row>30</xdr:row>
                    <xdr:rowOff>85725</xdr:rowOff>
                  </to>
                </anchor>
              </controlPr>
            </control>
          </mc:Choice>
        </mc:AlternateContent>
        <mc:AlternateContent xmlns:mc="http://schemas.openxmlformats.org/markup-compatibility/2006">
          <mc:Choice Requires="x14">
            <control shapeId="26745" r:id="rId91" name="Check Box 121">
              <controlPr defaultSize="0" autoFill="0" autoLine="0" autoPict="0" macro="[0]!Mixed_StateAF3_3">
                <anchor moveWithCells="1">
                  <from>
                    <xdr:col>5</xdr:col>
                    <xdr:colOff>419100</xdr:colOff>
                    <xdr:row>30</xdr:row>
                    <xdr:rowOff>0</xdr:rowOff>
                  </from>
                  <to>
                    <xdr:col>5</xdr:col>
                    <xdr:colOff>923925</xdr:colOff>
                    <xdr:row>31</xdr:row>
                    <xdr:rowOff>85725</xdr:rowOff>
                  </to>
                </anchor>
              </controlPr>
            </control>
          </mc:Choice>
        </mc:AlternateContent>
        <mc:AlternateContent xmlns:mc="http://schemas.openxmlformats.org/markup-compatibility/2006">
          <mc:Choice Requires="x14">
            <control shapeId="26746" r:id="rId92" name="Check Box 122">
              <controlPr defaultSize="0" autoFill="0" autoLine="0" autoPict="0" macro="[0]!Mixed_StateAF3_3">
                <anchor moveWithCells="1">
                  <from>
                    <xdr:col>5</xdr:col>
                    <xdr:colOff>419100</xdr:colOff>
                    <xdr:row>31</xdr:row>
                    <xdr:rowOff>0</xdr:rowOff>
                  </from>
                  <to>
                    <xdr:col>5</xdr:col>
                    <xdr:colOff>923925</xdr:colOff>
                    <xdr:row>32</xdr:row>
                    <xdr:rowOff>85725</xdr:rowOff>
                  </to>
                </anchor>
              </controlPr>
            </control>
          </mc:Choice>
        </mc:AlternateContent>
        <mc:AlternateContent xmlns:mc="http://schemas.openxmlformats.org/markup-compatibility/2006">
          <mc:Choice Requires="x14">
            <control shapeId="26747" r:id="rId93" name="Check Box 123">
              <controlPr defaultSize="0" autoFill="0" autoLine="0" autoPict="0" macro="[0]!Mixed_StateAF3_3">
                <anchor moveWithCells="1">
                  <from>
                    <xdr:col>5</xdr:col>
                    <xdr:colOff>419100</xdr:colOff>
                    <xdr:row>32</xdr:row>
                    <xdr:rowOff>0</xdr:rowOff>
                  </from>
                  <to>
                    <xdr:col>5</xdr:col>
                    <xdr:colOff>923925</xdr:colOff>
                    <xdr:row>33</xdr:row>
                    <xdr:rowOff>85725</xdr:rowOff>
                  </to>
                </anchor>
              </controlPr>
            </control>
          </mc:Choice>
        </mc:AlternateContent>
        <mc:AlternateContent xmlns:mc="http://schemas.openxmlformats.org/markup-compatibility/2006">
          <mc:Choice Requires="x14">
            <control shapeId="26748" r:id="rId94" name="Check Box 124">
              <controlPr defaultSize="0" autoFill="0" autoLine="0" autoPict="0" macro="[0]!Mixed_StateAF3_3">
                <anchor moveWithCells="1">
                  <from>
                    <xdr:col>5</xdr:col>
                    <xdr:colOff>419100</xdr:colOff>
                    <xdr:row>33</xdr:row>
                    <xdr:rowOff>0</xdr:rowOff>
                  </from>
                  <to>
                    <xdr:col>5</xdr:col>
                    <xdr:colOff>923925</xdr:colOff>
                    <xdr:row>34</xdr:row>
                    <xdr:rowOff>85725</xdr:rowOff>
                  </to>
                </anchor>
              </controlPr>
            </control>
          </mc:Choice>
        </mc:AlternateContent>
        <mc:AlternateContent xmlns:mc="http://schemas.openxmlformats.org/markup-compatibility/2006">
          <mc:Choice Requires="x14">
            <control shapeId="26749" r:id="rId95" name="Check Box 125">
              <controlPr defaultSize="0" autoFill="0" autoLine="0" autoPict="0" macro="[0]!Mixed_StateAF3_3">
                <anchor moveWithCells="1">
                  <from>
                    <xdr:col>5</xdr:col>
                    <xdr:colOff>419100</xdr:colOff>
                    <xdr:row>34</xdr:row>
                    <xdr:rowOff>0</xdr:rowOff>
                  </from>
                  <to>
                    <xdr:col>5</xdr:col>
                    <xdr:colOff>923925</xdr:colOff>
                    <xdr:row>35</xdr:row>
                    <xdr:rowOff>85725</xdr:rowOff>
                  </to>
                </anchor>
              </controlPr>
            </control>
          </mc:Choice>
        </mc:AlternateContent>
        <mc:AlternateContent xmlns:mc="http://schemas.openxmlformats.org/markup-compatibility/2006">
          <mc:Choice Requires="x14">
            <control shapeId="26750" r:id="rId96" name="Check Box 126">
              <controlPr defaultSize="0" autoFill="0" autoLine="0" autoPict="0" macro="[0]!Mixed_StateAF3_3">
                <anchor moveWithCells="1">
                  <from>
                    <xdr:col>5</xdr:col>
                    <xdr:colOff>419100</xdr:colOff>
                    <xdr:row>35</xdr:row>
                    <xdr:rowOff>0</xdr:rowOff>
                  </from>
                  <to>
                    <xdr:col>5</xdr:col>
                    <xdr:colOff>923925</xdr:colOff>
                    <xdr:row>36</xdr:row>
                    <xdr:rowOff>85725</xdr:rowOff>
                  </to>
                </anchor>
              </controlPr>
            </control>
          </mc:Choice>
        </mc:AlternateContent>
        <mc:AlternateContent xmlns:mc="http://schemas.openxmlformats.org/markup-compatibility/2006">
          <mc:Choice Requires="x14">
            <control shapeId="26751" r:id="rId97" name="Check Box 127">
              <controlPr defaultSize="0" autoFill="0" autoLine="0" autoPict="0" macro="[0]!Mixed_StateAF4_3">
                <anchor moveWithCells="1">
                  <from>
                    <xdr:col>6</xdr:col>
                    <xdr:colOff>419100</xdr:colOff>
                    <xdr:row>20</xdr:row>
                    <xdr:rowOff>0</xdr:rowOff>
                  </from>
                  <to>
                    <xdr:col>6</xdr:col>
                    <xdr:colOff>923925</xdr:colOff>
                    <xdr:row>21</xdr:row>
                    <xdr:rowOff>85725</xdr:rowOff>
                  </to>
                </anchor>
              </controlPr>
            </control>
          </mc:Choice>
        </mc:AlternateContent>
        <mc:AlternateContent xmlns:mc="http://schemas.openxmlformats.org/markup-compatibility/2006">
          <mc:Choice Requires="x14">
            <control shapeId="26752" r:id="rId98" name="Check Box 128">
              <controlPr defaultSize="0" autoFill="0" autoLine="0" autoPict="0" macro="[0]!Mixed_StateAF4_3">
                <anchor moveWithCells="1">
                  <from>
                    <xdr:col>6</xdr:col>
                    <xdr:colOff>419100</xdr:colOff>
                    <xdr:row>21</xdr:row>
                    <xdr:rowOff>0</xdr:rowOff>
                  </from>
                  <to>
                    <xdr:col>6</xdr:col>
                    <xdr:colOff>923925</xdr:colOff>
                    <xdr:row>22</xdr:row>
                    <xdr:rowOff>85725</xdr:rowOff>
                  </to>
                </anchor>
              </controlPr>
            </control>
          </mc:Choice>
        </mc:AlternateContent>
        <mc:AlternateContent xmlns:mc="http://schemas.openxmlformats.org/markup-compatibility/2006">
          <mc:Choice Requires="x14">
            <control shapeId="26753" r:id="rId99" name="Check Box 129">
              <controlPr defaultSize="0" autoFill="0" autoLine="0" autoPict="0" macro="[0]!Mixed_StateAF4_3">
                <anchor moveWithCells="1">
                  <from>
                    <xdr:col>6</xdr:col>
                    <xdr:colOff>419100</xdr:colOff>
                    <xdr:row>22</xdr:row>
                    <xdr:rowOff>0</xdr:rowOff>
                  </from>
                  <to>
                    <xdr:col>6</xdr:col>
                    <xdr:colOff>923925</xdr:colOff>
                    <xdr:row>23</xdr:row>
                    <xdr:rowOff>85725</xdr:rowOff>
                  </to>
                </anchor>
              </controlPr>
            </control>
          </mc:Choice>
        </mc:AlternateContent>
        <mc:AlternateContent xmlns:mc="http://schemas.openxmlformats.org/markup-compatibility/2006">
          <mc:Choice Requires="x14">
            <control shapeId="26754" r:id="rId100" name="Check Box 130">
              <controlPr defaultSize="0" autoFill="0" autoLine="0" autoPict="0" macro="[0]!Mixed_StateAF4_3">
                <anchor moveWithCells="1">
                  <from>
                    <xdr:col>6</xdr:col>
                    <xdr:colOff>419100</xdr:colOff>
                    <xdr:row>23</xdr:row>
                    <xdr:rowOff>0</xdr:rowOff>
                  </from>
                  <to>
                    <xdr:col>6</xdr:col>
                    <xdr:colOff>923925</xdr:colOff>
                    <xdr:row>24</xdr:row>
                    <xdr:rowOff>85725</xdr:rowOff>
                  </to>
                </anchor>
              </controlPr>
            </control>
          </mc:Choice>
        </mc:AlternateContent>
        <mc:AlternateContent xmlns:mc="http://schemas.openxmlformats.org/markup-compatibility/2006">
          <mc:Choice Requires="x14">
            <control shapeId="26755" r:id="rId101" name="Check Box 131">
              <controlPr defaultSize="0" autoFill="0" autoLine="0" autoPict="0" macro="[0]!Mixed_StateAF4_3">
                <anchor moveWithCells="1">
                  <from>
                    <xdr:col>6</xdr:col>
                    <xdr:colOff>419100</xdr:colOff>
                    <xdr:row>24</xdr:row>
                    <xdr:rowOff>0</xdr:rowOff>
                  </from>
                  <to>
                    <xdr:col>6</xdr:col>
                    <xdr:colOff>923925</xdr:colOff>
                    <xdr:row>25</xdr:row>
                    <xdr:rowOff>85725</xdr:rowOff>
                  </to>
                </anchor>
              </controlPr>
            </control>
          </mc:Choice>
        </mc:AlternateContent>
        <mc:AlternateContent xmlns:mc="http://schemas.openxmlformats.org/markup-compatibility/2006">
          <mc:Choice Requires="x14">
            <control shapeId="26756" r:id="rId102" name="Check Box 132">
              <controlPr defaultSize="0" autoFill="0" autoLine="0" autoPict="0" macro="[0]!Mixed_StateAF4_3">
                <anchor moveWithCells="1">
                  <from>
                    <xdr:col>6</xdr:col>
                    <xdr:colOff>419100</xdr:colOff>
                    <xdr:row>25</xdr:row>
                    <xdr:rowOff>0</xdr:rowOff>
                  </from>
                  <to>
                    <xdr:col>6</xdr:col>
                    <xdr:colOff>923925</xdr:colOff>
                    <xdr:row>26</xdr:row>
                    <xdr:rowOff>85725</xdr:rowOff>
                  </to>
                </anchor>
              </controlPr>
            </control>
          </mc:Choice>
        </mc:AlternateContent>
        <mc:AlternateContent xmlns:mc="http://schemas.openxmlformats.org/markup-compatibility/2006">
          <mc:Choice Requires="x14">
            <control shapeId="26757" r:id="rId103" name="Check Box 133">
              <controlPr defaultSize="0" autoFill="0" autoLine="0" autoPict="0" macro="[0]!Mixed_StateAF4_3">
                <anchor moveWithCells="1">
                  <from>
                    <xdr:col>6</xdr:col>
                    <xdr:colOff>419100</xdr:colOff>
                    <xdr:row>26</xdr:row>
                    <xdr:rowOff>0</xdr:rowOff>
                  </from>
                  <to>
                    <xdr:col>6</xdr:col>
                    <xdr:colOff>923925</xdr:colOff>
                    <xdr:row>27</xdr:row>
                    <xdr:rowOff>85725</xdr:rowOff>
                  </to>
                </anchor>
              </controlPr>
            </control>
          </mc:Choice>
        </mc:AlternateContent>
        <mc:AlternateContent xmlns:mc="http://schemas.openxmlformats.org/markup-compatibility/2006">
          <mc:Choice Requires="x14">
            <control shapeId="26758" r:id="rId104" name="Check Box 134">
              <controlPr defaultSize="0" autoFill="0" autoLine="0" autoPict="0" macro="[0]!Mixed_StateAF4_3">
                <anchor moveWithCells="1">
                  <from>
                    <xdr:col>6</xdr:col>
                    <xdr:colOff>419100</xdr:colOff>
                    <xdr:row>27</xdr:row>
                    <xdr:rowOff>0</xdr:rowOff>
                  </from>
                  <to>
                    <xdr:col>6</xdr:col>
                    <xdr:colOff>923925</xdr:colOff>
                    <xdr:row>28</xdr:row>
                    <xdr:rowOff>85725</xdr:rowOff>
                  </to>
                </anchor>
              </controlPr>
            </control>
          </mc:Choice>
        </mc:AlternateContent>
        <mc:AlternateContent xmlns:mc="http://schemas.openxmlformats.org/markup-compatibility/2006">
          <mc:Choice Requires="x14">
            <control shapeId="26759" r:id="rId105" name="Check Box 135">
              <controlPr defaultSize="0" autoFill="0" autoLine="0" autoPict="0" macro="[0]!Mixed_StateAF4_3">
                <anchor moveWithCells="1">
                  <from>
                    <xdr:col>6</xdr:col>
                    <xdr:colOff>419100</xdr:colOff>
                    <xdr:row>28</xdr:row>
                    <xdr:rowOff>0</xdr:rowOff>
                  </from>
                  <to>
                    <xdr:col>6</xdr:col>
                    <xdr:colOff>923925</xdr:colOff>
                    <xdr:row>29</xdr:row>
                    <xdr:rowOff>85725</xdr:rowOff>
                  </to>
                </anchor>
              </controlPr>
            </control>
          </mc:Choice>
        </mc:AlternateContent>
        <mc:AlternateContent xmlns:mc="http://schemas.openxmlformats.org/markup-compatibility/2006">
          <mc:Choice Requires="x14">
            <control shapeId="26760" r:id="rId106" name="Check Box 136">
              <controlPr defaultSize="0" autoFill="0" autoLine="0" autoPict="0" macro="[0]!Mixed_StateAF4_3">
                <anchor moveWithCells="1">
                  <from>
                    <xdr:col>6</xdr:col>
                    <xdr:colOff>419100</xdr:colOff>
                    <xdr:row>29</xdr:row>
                    <xdr:rowOff>0</xdr:rowOff>
                  </from>
                  <to>
                    <xdr:col>6</xdr:col>
                    <xdr:colOff>923925</xdr:colOff>
                    <xdr:row>30</xdr:row>
                    <xdr:rowOff>85725</xdr:rowOff>
                  </to>
                </anchor>
              </controlPr>
            </control>
          </mc:Choice>
        </mc:AlternateContent>
        <mc:AlternateContent xmlns:mc="http://schemas.openxmlformats.org/markup-compatibility/2006">
          <mc:Choice Requires="x14">
            <control shapeId="26761" r:id="rId107" name="Check Box 137">
              <controlPr defaultSize="0" autoFill="0" autoLine="0" autoPict="0" macro="[0]!Mixed_StateAF4_3">
                <anchor moveWithCells="1">
                  <from>
                    <xdr:col>6</xdr:col>
                    <xdr:colOff>419100</xdr:colOff>
                    <xdr:row>30</xdr:row>
                    <xdr:rowOff>0</xdr:rowOff>
                  </from>
                  <to>
                    <xdr:col>6</xdr:col>
                    <xdr:colOff>923925</xdr:colOff>
                    <xdr:row>31</xdr:row>
                    <xdr:rowOff>85725</xdr:rowOff>
                  </to>
                </anchor>
              </controlPr>
            </control>
          </mc:Choice>
        </mc:AlternateContent>
        <mc:AlternateContent xmlns:mc="http://schemas.openxmlformats.org/markup-compatibility/2006">
          <mc:Choice Requires="x14">
            <control shapeId="26762" r:id="rId108" name="Check Box 138">
              <controlPr defaultSize="0" autoFill="0" autoLine="0" autoPict="0" macro="[0]!Mixed_StateAF4_3">
                <anchor moveWithCells="1">
                  <from>
                    <xdr:col>6</xdr:col>
                    <xdr:colOff>419100</xdr:colOff>
                    <xdr:row>31</xdr:row>
                    <xdr:rowOff>0</xdr:rowOff>
                  </from>
                  <to>
                    <xdr:col>6</xdr:col>
                    <xdr:colOff>923925</xdr:colOff>
                    <xdr:row>32</xdr:row>
                    <xdr:rowOff>85725</xdr:rowOff>
                  </to>
                </anchor>
              </controlPr>
            </control>
          </mc:Choice>
        </mc:AlternateContent>
        <mc:AlternateContent xmlns:mc="http://schemas.openxmlformats.org/markup-compatibility/2006">
          <mc:Choice Requires="x14">
            <control shapeId="26763" r:id="rId109" name="Check Box 139">
              <controlPr defaultSize="0" autoFill="0" autoLine="0" autoPict="0" macro="[0]!Mixed_StateAF4_3">
                <anchor moveWithCells="1">
                  <from>
                    <xdr:col>6</xdr:col>
                    <xdr:colOff>419100</xdr:colOff>
                    <xdr:row>32</xdr:row>
                    <xdr:rowOff>0</xdr:rowOff>
                  </from>
                  <to>
                    <xdr:col>6</xdr:col>
                    <xdr:colOff>923925</xdr:colOff>
                    <xdr:row>33</xdr:row>
                    <xdr:rowOff>85725</xdr:rowOff>
                  </to>
                </anchor>
              </controlPr>
            </control>
          </mc:Choice>
        </mc:AlternateContent>
        <mc:AlternateContent xmlns:mc="http://schemas.openxmlformats.org/markup-compatibility/2006">
          <mc:Choice Requires="x14">
            <control shapeId="26764" r:id="rId110" name="Check Box 140">
              <controlPr defaultSize="0" autoFill="0" autoLine="0" autoPict="0" macro="[0]!Mixed_StateAF4_3">
                <anchor moveWithCells="1">
                  <from>
                    <xdr:col>6</xdr:col>
                    <xdr:colOff>419100</xdr:colOff>
                    <xdr:row>33</xdr:row>
                    <xdr:rowOff>0</xdr:rowOff>
                  </from>
                  <to>
                    <xdr:col>6</xdr:col>
                    <xdr:colOff>923925</xdr:colOff>
                    <xdr:row>34</xdr:row>
                    <xdr:rowOff>85725</xdr:rowOff>
                  </to>
                </anchor>
              </controlPr>
            </control>
          </mc:Choice>
        </mc:AlternateContent>
        <mc:AlternateContent xmlns:mc="http://schemas.openxmlformats.org/markup-compatibility/2006">
          <mc:Choice Requires="x14">
            <control shapeId="26765" r:id="rId111" name="Check Box 141">
              <controlPr defaultSize="0" autoFill="0" autoLine="0" autoPict="0" macro="[0]!Mixed_StateAF4_3">
                <anchor moveWithCells="1">
                  <from>
                    <xdr:col>6</xdr:col>
                    <xdr:colOff>419100</xdr:colOff>
                    <xdr:row>34</xdr:row>
                    <xdr:rowOff>0</xdr:rowOff>
                  </from>
                  <to>
                    <xdr:col>6</xdr:col>
                    <xdr:colOff>923925</xdr:colOff>
                    <xdr:row>35</xdr:row>
                    <xdr:rowOff>85725</xdr:rowOff>
                  </to>
                </anchor>
              </controlPr>
            </control>
          </mc:Choice>
        </mc:AlternateContent>
        <mc:AlternateContent xmlns:mc="http://schemas.openxmlformats.org/markup-compatibility/2006">
          <mc:Choice Requires="x14">
            <control shapeId="26766" r:id="rId112" name="Check Box 142">
              <controlPr defaultSize="0" autoFill="0" autoLine="0" autoPict="0" macro="[0]!Mixed_StateAF4_3">
                <anchor moveWithCells="1">
                  <from>
                    <xdr:col>6</xdr:col>
                    <xdr:colOff>419100</xdr:colOff>
                    <xdr:row>35</xdr:row>
                    <xdr:rowOff>0</xdr:rowOff>
                  </from>
                  <to>
                    <xdr:col>6</xdr:col>
                    <xdr:colOff>923925</xdr:colOff>
                    <xdr:row>36</xdr:row>
                    <xdr:rowOff>85725</xdr:rowOff>
                  </to>
                </anchor>
              </controlPr>
            </control>
          </mc:Choice>
        </mc:AlternateContent>
        <mc:AlternateContent xmlns:mc="http://schemas.openxmlformats.org/markup-compatibility/2006">
          <mc:Choice Requires="x14">
            <control shapeId="26767" r:id="rId113" name="Check Box 143">
              <controlPr defaultSize="0" autoFill="0" autoLine="0" autoPict="0" macro="[0]!Mixed_StateAF5_3">
                <anchor moveWithCells="1">
                  <from>
                    <xdr:col>7</xdr:col>
                    <xdr:colOff>419100</xdr:colOff>
                    <xdr:row>20</xdr:row>
                    <xdr:rowOff>0</xdr:rowOff>
                  </from>
                  <to>
                    <xdr:col>7</xdr:col>
                    <xdr:colOff>923925</xdr:colOff>
                    <xdr:row>21</xdr:row>
                    <xdr:rowOff>85725</xdr:rowOff>
                  </to>
                </anchor>
              </controlPr>
            </control>
          </mc:Choice>
        </mc:AlternateContent>
        <mc:AlternateContent xmlns:mc="http://schemas.openxmlformats.org/markup-compatibility/2006">
          <mc:Choice Requires="x14">
            <control shapeId="26768" r:id="rId114" name="Check Box 144">
              <controlPr defaultSize="0" autoFill="0" autoLine="0" autoPict="0" macro="[0]!Mixed_StateAF5_3">
                <anchor moveWithCells="1">
                  <from>
                    <xdr:col>7</xdr:col>
                    <xdr:colOff>419100</xdr:colOff>
                    <xdr:row>21</xdr:row>
                    <xdr:rowOff>0</xdr:rowOff>
                  </from>
                  <to>
                    <xdr:col>7</xdr:col>
                    <xdr:colOff>923925</xdr:colOff>
                    <xdr:row>22</xdr:row>
                    <xdr:rowOff>85725</xdr:rowOff>
                  </to>
                </anchor>
              </controlPr>
            </control>
          </mc:Choice>
        </mc:AlternateContent>
        <mc:AlternateContent xmlns:mc="http://schemas.openxmlformats.org/markup-compatibility/2006">
          <mc:Choice Requires="x14">
            <control shapeId="26769" r:id="rId115" name="Check Box 145">
              <controlPr defaultSize="0" autoFill="0" autoLine="0" autoPict="0" macro="[0]!Mixed_StateAF5_3">
                <anchor moveWithCells="1">
                  <from>
                    <xdr:col>7</xdr:col>
                    <xdr:colOff>419100</xdr:colOff>
                    <xdr:row>22</xdr:row>
                    <xdr:rowOff>0</xdr:rowOff>
                  </from>
                  <to>
                    <xdr:col>7</xdr:col>
                    <xdr:colOff>923925</xdr:colOff>
                    <xdr:row>23</xdr:row>
                    <xdr:rowOff>85725</xdr:rowOff>
                  </to>
                </anchor>
              </controlPr>
            </control>
          </mc:Choice>
        </mc:AlternateContent>
        <mc:AlternateContent xmlns:mc="http://schemas.openxmlformats.org/markup-compatibility/2006">
          <mc:Choice Requires="x14">
            <control shapeId="26770" r:id="rId116" name="Check Box 146">
              <controlPr defaultSize="0" autoFill="0" autoLine="0" autoPict="0" macro="[0]!Mixed_StateAF5_3">
                <anchor moveWithCells="1">
                  <from>
                    <xdr:col>7</xdr:col>
                    <xdr:colOff>419100</xdr:colOff>
                    <xdr:row>23</xdr:row>
                    <xdr:rowOff>0</xdr:rowOff>
                  </from>
                  <to>
                    <xdr:col>7</xdr:col>
                    <xdr:colOff>923925</xdr:colOff>
                    <xdr:row>24</xdr:row>
                    <xdr:rowOff>85725</xdr:rowOff>
                  </to>
                </anchor>
              </controlPr>
            </control>
          </mc:Choice>
        </mc:AlternateContent>
        <mc:AlternateContent xmlns:mc="http://schemas.openxmlformats.org/markup-compatibility/2006">
          <mc:Choice Requires="x14">
            <control shapeId="26771" r:id="rId117" name="Check Box 147">
              <controlPr defaultSize="0" autoFill="0" autoLine="0" autoPict="0" macro="[0]!Mixed_StateAF5_3">
                <anchor moveWithCells="1">
                  <from>
                    <xdr:col>7</xdr:col>
                    <xdr:colOff>419100</xdr:colOff>
                    <xdr:row>24</xdr:row>
                    <xdr:rowOff>0</xdr:rowOff>
                  </from>
                  <to>
                    <xdr:col>7</xdr:col>
                    <xdr:colOff>923925</xdr:colOff>
                    <xdr:row>25</xdr:row>
                    <xdr:rowOff>85725</xdr:rowOff>
                  </to>
                </anchor>
              </controlPr>
            </control>
          </mc:Choice>
        </mc:AlternateContent>
        <mc:AlternateContent xmlns:mc="http://schemas.openxmlformats.org/markup-compatibility/2006">
          <mc:Choice Requires="x14">
            <control shapeId="26772" r:id="rId118" name="Check Box 148">
              <controlPr defaultSize="0" autoFill="0" autoLine="0" autoPict="0" macro="[0]!Mixed_StateAF5_3">
                <anchor moveWithCells="1">
                  <from>
                    <xdr:col>7</xdr:col>
                    <xdr:colOff>419100</xdr:colOff>
                    <xdr:row>25</xdr:row>
                    <xdr:rowOff>0</xdr:rowOff>
                  </from>
                  <to>
                    <xdr:col>7</xdr:col>
                    <xdr:colOff>923925</xdr:colOff>
                    <xdr:row>26</xdr:row>
                    <xdr:rowOff>85725</xdr:rowOff>
                  </to>
                </anchor>
              </controlPr>
            </control>
          </mc:Choice>
        </mc:AlternateContent>
        <mc:AlternateContent xmlns:mc="http://schemas.openxmlformats.org/markup-compatibility/2006">
          <mc:Choice Requires="x14">
            <control shapeId="26773" r:id="rId119" name="Check Box 149">
              <controlPr defaultSize="0" autoFill="0" autoLine="0" autoPict="0" macro="[0]!Mixed_StateAF5_3">
                <anchor moveWithCells="1">
                  <from>
                    <xdr:col>7</xdr:col>
                    <xdr:colOff>419100</xdr:colOff>
                    <xdr:row>26</xdr:row>
                    <xdr:rowOff>0</xdr:rowOff>
                  </from>
                  <to>
                    <xdr:col>7</xdr:col>
                    <xdr:colOff>923925</xdr:colOff>
                    <xdr:row>27</xdr:row>
                    <xdr:rowOff>85725</xdr:rowOff>
                  </to>
                </anchor>
              </controlPr>
            </control>
          </mc:Choice>
        </mc:AlternateContent>
        <mc:AlternateContent xmlns:mc="http://schemas.openxmlformats.org/markup-compatibility/2006">
          <mc:Choice Requires="x14">
            <control shapeId="26774" r:id="rId120" name="Check Box 150">
              <controlPr defaultSize="0" autoFill="0" autoLine="0" autoPict="0" macro="[0]!Mixed_StateAF5_3">
                <anchor moveWithCells="1">
                  <from>
                    <xdr:col>7</xdr:col>
                    <xdr:colOff>419100</xdr:colOff>
                    <xdr:row>27</xdr:row>
                    <xdr:rowOff>0</xdr:rowOff>
                  </from>
                  <to>
                    <xdr:col>7</xdr:col>
                    <xdr:colOff>923925</xdr:colOff>
                    <xdr:row>28</xdr:row>
                    <xdr:rowOff>85725</xdr:rowOff>
                  </to>
                </anchor>
              </controlPr>
            </control>
          </mc:Choice>
        </mc:AlternateContent>
        <mc:AlternateContent xmlns:mc="http://schemas.openxmlformats.org/markup-compatibility/2006">
          <mc:Choice Requires="x14">
            <control shapeId="26775" r:id="rId121" name="Check Box 151">
              <controlPr defaultSize="0" autoFill="0" autoLine="0" autoPict="0" macro="[0]!Mixed_StateAF5_3">
                <anchor moveWithCells="1">
                  <from>
                    <xdr:col>7</xdr:col>
                    <xdr:colOff>419100</xdr:colOff>
                    <xdr:row>28</xdr:row>
                    <xdr:rowOff>0</xdr:rowOff>
                  </from>
                  <to>
                    <xdr:col>7</xdr:col>
                    <xdr:colOff>923925</xdr:colOff>
                    <xdr:row>29</xdr:row>
                    <xdr:rowOff>85725</xdr:rowOff>
                  </to>
                </anchor>
              </controlPr>
            </control>
          </mc:Choice>
        </mc:AlternateContent>
        <mc:AlternateContent xmlns:mc="http://schemas.openxmlformats.org/markup-compatibility/2006">
          <mc:Choice Requires="x14">
            <control shapeId="26776" r:id="rId122" name="Check Box 152">
              <controlPr defaultSize="0" autoFill="0" autoLine="0" autoPict="0" macro="[0]!Mixed_StateAF5_3">
                <anchor moveWithCells="1">
                  <from>
                    <xdr:col>7</xdr:col>
                    <xdr:colOff>419100</xdr:colOff>
                    <xdr:row>29</xdr:row>
                    <xdr:rowOff>0</xdr:rowOff>
                  </from>
                  <to>
                    <xdr:col>7</xdr:col>
                    <xdr:colOff>923925</xdr:colOff>
                    <xdr:row>30</xdr:row>
                    <xdr:rowOff>85725</xdr:rowOff>
                  </to>
                </anchor>
              </controlPr>
            </control>
          </mc:Choice>
        </mc:AlternateContent>
        <mc:AlternateContent xmlns:mc="http://schemas.openxmlformats.org/markup-compatibility/2006">
          <mc:Choice Requires="x14">
            <control shapeId="26777" r:id="rId123" name="Check Box 153">
              <controlPr defaultSize="0" autoFill="0" autoLine="0" autoPict="0" macro="[0]!Mixed_StateAF5_3">
                <anchor moveWithCells="1">
                  <from>
                    <xdr:col>7</xdr:col>
                    <xdr:colOff>419100</xdr:colOff>
                    <xdr:row>30</xdr:row>
                    <xdr:rowOff>0</xdr:rowOff>
                  </from>
                  <to>
                    <xdr:col>7</xdr:col>
                    <xdr:colOff>923925</xdr:colOff>
                    <xdr:row>31</xdr:row>
                    <xdr:rowOff>85725</xdr:rowOff>
                  </to>
                </anchor>
              </controlPr>
            </control>
          </mc:Choice>
        </mc:AlternateContent>
        <mc:AlternateContent xmlns:mc="http://schemas.openxmlformats.org/markup-compatibility/2006">
          <mc:Choice Requires="x14">
            <control shapeId="26778" r:id="rId124" name="Check Box 154">
              <controlPr defaultSize="0" autoFill="0" autoLine="0" autoPict="0" macro="[0]!Mixed_StateAF5_3">
                <anchor moveWithCells="1">
                  <from>
                    <xdr:col>7</xdr:col>
                    <xdr:colOff>419100</xdr:colOff>
                    <xdr:row>31</xdr:row>
                    <xdr:rowOff>0</xdr:rowOff>
                  </from>
                  <to>
                    <xdr:col>7</xdr:col>
                    <xdr:colOff>923925</xdr:colOff>
                    <xdr:row>32</xdr:row>
                    <xdr:rowOff>85725</xdr:rowOff>
                  </to>
                </anchor>
              </controlPr>
            </control>
          </mc:Choice>
        </mc:AlternateContent>
        <mc:AlternateContent xmlns:mc="http://schemas.openxmlformats.org/markup-compatibility/2006">
          <mc:Choice Requires="x14">
            <control shapeId="26779" r:id="rId125" name="Check Box 155">
              <controlPr defaultSize="0" autoFill="0" autoLine="0" autoPict="0" macro="[0]!Mixed_StateAF5_3">
                <anchor moveWithCells="1">
                  <from>
                    <xdr:col>7</xdr:col>
                    <xdr:colOff>419100</xdr:colOff>
                    <xdr:row>32</xdr:row>
                    <xdr:rowOff>0</xdr:rowOff>
                  </from>
                  <to>
                    <xdr:col>7</xdr:col>
                    <xdr:colOff>923925</xdr:colOff>
                    <xdr:row>33</xdr:row>
                    <xdr:rowOff>85725</xdr:rowOff>
                  </to>
                </anchor>
              </controlPr>
            </control>
          </mc:Choice>
        </mc:AlternateContent>
        <mc:AlternateContent xmlns:mc="http://schemas.openxmlformats.org/markup-compatibility/2006">
          <mc:Choice Requires="x14">
            <control shapeId="26780" r:id="rId126" name="Check Box 156">
              <controlPr defaultSize="0" autoFill="0" autoLine="0" autoPict="0" macro="[0]!Mixed_StateAF5_3">
                <anchor moveWithCells="1">
                  <from>
                    <xdr:col>7</xdr:col>
                    <xdr:colOff>419100</xdr:colOff>
                    <xdr:row>33</xdr:row>
                    <xdr:rowOff>0</xdr:rowOff>
                  </from>
                  <to>
                    <xdr:col>7</xdr:col>
                    <xdr:colOff>923925</xdr:colOff>
                    <xdr:row>34</xdr:row>
                    <xdr:rowOff>85725</xdr:rowOff>
                  </to>
                </anchor>
              </controlPr>
            </control>
          </mc:Choice>
        </mc:AlternateContent>
        <mc:AlternateContent xmlns:mc="http://schemas.openxmlformats.org/markup-compatibility/2006">
          <mc:Choice Requires="x14">
            <control shapeId="26781" r:id="rId127" name="Check Box 157">
              <controlPr defaultSize="0" autoFill="0" autoLine="0" autoPict="0" macro="[0]!Mixed_StateAF5_3">
                <anchor moveWithCells="1">
                  <from>
                    <xdr:col>7</xdr:col>
                    <xdr:colOff>419100</xdr:colOff>
                    <xdr:row>34</xdr:row>
                    <xdr:rowOff>0</xdr:rowOff>
                  </from>
                  <to>
                    <xdr:col>7</xdr:col>
                    <xdr:colOff>923925</xdr:colOff>
                    <xdr:row>35</xdr:row>
                    <xdr:rowOff>85725</xdr:rowOff>
                  </to>
                </anchor>
              </controlPr>
            </control>
          </mc:Choice>
        </mc:AlternateContent>
        <mc:AlternateContent xmlns:mc="http://schemas.openxmlformats.org/markup-compatibility/2006">
          <mc:Choice Requires="x14">
            <control shapeId="26782" r:id="rId128" name="Check Box 158">
              <controlPr defaultSize="0" autoFill="0" autoLine="0" autoPict="0" macro="[0]!Mixed_StateAF5_3">
                <anchor moveWithCells="1">
                  <from>
                    <xdr:col>7</xdr:col>
                    <xdr:colOff>419100</xdr:colOff>
                    <xdr:row>35</xdr:row>
                    <xdr:rowOff>0</xdr:rowOff>
                  </from>
                  <to>
                    <xdr:col>7</xdr:col>
                    <xdr:colOff>923925</xdr:colOff>
                    <xdr:row>36</xdr:row>
                    <xdr:rowOff>85725</xdr:rowOff>
                  </to>
                </anchor>
              </controlPr>
            </control>
          </mc:Choice>
        </mc:AlternateContent>
        <mc:AlternateContent xmlns:mc="http://schemas.openxmlformats.org/markup-compatibility/2006">
          <mc:Choice Requires="x14">
            <control shapeId="26783" r:id="rId129" name="Check Box 159">
              <controlPr defaultSize="0" autoFill="0" autoLine="0" autoPict="0" macro="[0]!Mixed_StateAF1_4">
                <anchor moveWithCells="1">
                  <from>
                    <xdr:col>3</xdr:col>
                    <xdr:colOff>419100</xdr:colOff>
                    <xdr:row>37</xdr:row>
                    <xdr:rowOff>0</xdr:rowOff>
                  </from>
                  <to>
                    <xdr:col>3</xdr:col>
                    <xdr:colOff>923925</xdr:colOff>
                    <xdr:row>38</xdr:row>
                    <xdr:rowOff>85725</xdr:rowOff>
                  </to>
                </anchor>
              </controlPr>
            </control>
          </mc:Choice>
        </mc:AlternateContent>
        <mc:AlternateContent xmlns:mc="http://schemas.openxmlformats.org/markup-compatibility/2006">
          <mc:Choice Requires="x14">
            <control shapeId="26784" r:id="rId130" name="Check Box 160">
              <controlPr defaultSize="0" autoFill="0" autoLine="0" autoPict="0" macro="[0]!Mixed_StateAF1_4">
                <anchor moveWithCells="1">
                  <from>
                    <xdr:col>3</xdr:col>
                    <xdr:colOff>419100</xdr:colOff>
                    <xdr:row>38</xdr:row>
                    <xdr:rowOff>0</xdr:rowOff>
                  </from>
                  <to>
                    <xdr:col>3</xdr:col>
                    <xdr:colOff>923925</xdr:colOff>
                    <xdr:row>39</xdr:row>
                    <xdr:rowOff>85725</xdr:rowOff>
                  </to>
                </anchor>
              </controlPr>
            </control>
          </mc:Choice>
        </mc:AlternateContent>
        <mc:AlternateContent xmlns:mc="http://schemas.openxmlformats.org/markup-compatibility/2006">
          <mc:Choice Requires="x14">
            <control shapeId="26785" r:id="rId131" name="Check Box 161">
              <controlPr defaultSize="0" autoFill="0" autoLine="0" autoPict="0" macro="[0]!Mixed_StateAF1_4">
                <anchor moveWithCells="1">
                  <from>
                    <xdr:col>3</xdr:col>
                    <xdr:colOff>419100</xdr:colOff>
                    <xdr:row>39</xdr:row>
                    <xdr:rowOff>0</xdr:rowOff>
                  </from>
                  <to>
                    <xdr:col>3</xdr:col>
                    <xdr:colOff>923925</xdr:colOff>
                    <xdr:row>40</xdr:row>
                    <xdr:rowOff>85725</xdr:rowOff>
                  </to>
                </anchor>
              </controlPr>
            </control>
          </mc:Choice>
        </mc:AlternateContent>
        <mc:AlternateContent xmlns:mc="http://schemas.openxmlformats.org/markup-compatibility/2006">
          <mc:Choice Requires="x14">
            <control shapeId="26786" r:id="rId132" name="Check Box 162">
              <controlPr defaultSize="0" autoFill="0" autoLine="0" autoPict="0" macro="[0]!Mixed_StateAF1_4">
                <anchor moveWithCells="1">
                  <from>
                    <xdr:col>3</xdr:col>
                    <xdr:colOff>419100</xdr:colOff>
                    <xdr:row>40</xdr:row>
                    <xdr:rowOff>0</xdr:rowOff>
                  </from>
                  <to>
                    <xdr:col>3</xdr:col>
                    <xdr:colOff>923925</xdr:colOff>
                    <xdr:row>41</xdr:row>
                    <xdr:rowOff>85725</xdr:rowOff>
                  </to>
                </anchor>
              </controlPr>
            </control>
          </mc:Choice>
        </mc:AlternateContent>
        <mc:AlternateContent xmlns:mc="http://schemas.openxmlformats.org/markup-compatibility/2006">
          <mc:Choice Requires="x14">
            <control shapeId="26787" r:id="rId133" name="Check Box 163">
              <controlPr defaultSize="0" autoFill="0" autoLine="0" autoPict="0" macro="[0]!Mixed_StateAF1_4">
                <anchor moveWithCells="1">
                  <from>
                    <xdr:col>3</xdr:col>
                    <xdr:colOff>419100</xdr:colOff>
                    <xdr:row>41</xdr:row>
                    <xdr:rowOff>0</xdr:rowOff>
                  </from>
                  <to>
                    <xdr:col>3</xdr:col>
                    <xdr:colOff>923925</xdr:colOff>
                    <xdr:row>42</xdr:row>
                    <xdr:rowOff>85725</xdr:rowOff>
                  </to>
                </anchor>
              </controlPr>
            </control>
          </mc:Choice>
        </mc:AlternateContent>
        <mc:AlternateContent xmlns:mc="http://schemas.openxmlformats.org/markup-compatibility/2006">
          <mc:Choice Requires="x14">
            <control shapeId="26788" r:id="rId134" name="Check Box 164">
              <controlPr defaultSize="0" autoFill="0" autoLine="0" autoPict="0" macro="[0]!Mixed_StateAF1_4">
                <anchor moveWithCells="1">
                  <from>
                    <xdr:col>3</xdr:col>
                    <xdr:colOff>419100</xdr:colOff>
                    <xdr:row>42</xdr:row>
                    <xdr:rowOff>0</xdr:rowOff>
                  </from>
                  <to>
                    <xdr:col>3</xdr:col>
                    <xdr:colOff>923925</xdr:colOff>
                    <xdr:row>43</xdr:row>
                    <xdr:rowOff>85725</xdr:rowOff>
                  </to>
                </anchor>
              </controlPr>
            </control>
          </mc:Choice>
        </mc:AlternateContent>
        <mc:AlternateContent xmlns:mc="http://schemas.openxmlformats.org/markup-compatibility/2006">
          <mc:Choice Requires="x14">
            <control shapeId="26789" r:id="rId135" name="Check Box 165">
              <controlPr defaultSize="0" autoFill="0" autoLine="0" autoPict="0" macro="[0]!Mixed_StateAF1_4">
                <anchor moveWithCells="1">
                  <from>
                    <xdr:col>3</xdr:col>
                    <xdr:colOff>419100</xdr:colOff>
                    <xdr:row>43</xdr:row>
                    <xdr:rowOff>0</xdr:rowOff>
                  </from>
                  <to>
                    <xdr:col>3</xdr:col>
                    <xdr:colOff>923925</xdr:colOff>
                    <xdr:row>44</xdr:row>
                    <xdr:rowOff>85725</xdr:rowOff>
                  </to>
                </anchor>
              </controlPr>
            </control>
          </mc:Choice>
        </mc:AlternateContent>
        <mc:AlternateContent xmlns:mc="http://schemas.openxmlformats.org/markup-compatibility/2006">
          <mc:Choice Requires="x14">
            <control shapeId="26790" r:id="rId136" name="Check Box 166">
              <controlPr defaultSize="0" autoFill="0" autoLine="0" autoPict="0" macro="[0]!Mixed_StateAF1_4">
                <anchor moveWithCells="1">
                  <from>
                    <xdr:col>3</xdr:col>
                    <xdr:colOff>419100</xdr:colOff>
                    <xdr:row>44</xdr:row>
                    <xdr:rowOff>0</xdr:rowOff>
                  </from>
                  <to>
                    <xdr:col>3</xdr:col>
                    <xdr:colOff>923925</xdr:colOff>
                    <xdr:row>45</xdr:row>
                    <xdr:rowOff>85725</xdr:rowOff>
                  </to>
                </anchor>
              </controlPr>
            </control>
          </mc:Choice>
        </mc:AlternateContent>
        <mc:AlternateContent xmlns:mc="http://schemas.openxmlformats.org/markup-compatibility/2006">
          <mc:Choice Requires="x14">
            <control shapeId="26791" r:id="rId137" name="Check Box 167">
              <controlPr defaultSize="0" autoFill="0" autoLine="0" autoPict="0" macro="[0]!Mixed_StateAF1_4">
                <anchor moveWithCells="1">
                  <from>
                    <xdr:col>3</xdr:col>
                    <xdr:colOff>419100</xdr:colOff>
                    <xdr:row>45</xdr:row>
                    <xdr:rowOff>0</xdr:rowOff>
                  </from>
                  <to>
                    <xdr:col>3</xdr:col>
                    <xdr:colOff>923925</xdr:colOff>
                    <xdr:row>46</xdr:row>
                    <xdr:rowOff>85725</xdr:rowOff>
                  </to>
                </anchor>
              </controlPr>
            </control>
          </mc:Choice>
        </mc:AlternateContent>
        <mc:AlternateContent xmlns:mc="http://schemas.openxmlformats.org/markup-compatibility/2006">
          <mc:Choice Requires="x14">
            <control shapeId="26792" r:id="rId138" name="Check Box 168">
              <controlPr defaultSize="0" autoFill="0" autoLine="0" autoPict="0" macro="[0]!Mixed_StateAF1_4">
                <anchor moveWithCells="1">
                  <from>
                    <xdr:col>3</xdr:col>
                    <xdr:colOff>419100</xdr:colOff>
                    <xdr:row>46</xdr:row>
                    <xdr:rowOff>0</xdr:rowOff>
                  </from>
                  <to>
                    <xdr:col>3</xdr:col>
                    <xdr:colOff>923925</xdr:colOff>
                    <xdr:row>47</xdr:row>
                    <xdr:rowOff>85725</xdr:rowOff>
                  </to>
                </anchor>
              </controlPr>
            </control>
          </mc:Choice>
        </mc:AlternateContent>
        <mc:AlternateContent xmlns:mc="http://schemas.openxmlformats.org/markup-compatibility/2006">
          <mc:Choice Requires="x14">
            <control shapeId="26793" r:id="rId139" name="Check Box 169">
              <controlPr defaultSize="0" autoFill="0" autoLine="0" autoPict="0" macro="[0]!Mixed_StateAF1_4">
                <anchor moveWithCells="1">
                  <from>
                    <xdr:col>3</xdr:col>
                    <xdr:colOff>419100</xdr:colOff>
                    <xdr:row>47</xdr:row>
                    <xdr:rowOff>0</xdr:rowOff>
                  </from>
                  <to>
                    <xdr:col>3</xdr:col>
                    <xdr:colOff>923925</xdr:colOff>
                    <xdr:row>48</xdr:row>
                    <xdr:rowOff>85725</xdr:rowOff>
                  </to>
                </anchor>
              </controlPr>
            </control>
          </mc:Choice>
        </mc:AlternateContent>
        <mc:AlternateContent xmlns:mc="http://schemas.openxmlformats.org/markup-compatibility/2006">
          <mc:Choice Requires="x14">
            <control shapeId="26794" r:id="rId140" name="Check Box 170">
              <controlPr defaultSize="0" autoFill="0" autoLine="0" autoPict="0" macro="[0]!Mixed_StateAF1_4">
                <anchor moveWithCells="1">
                  <from>
                    <xdr:col>3</xdr:col>
                    <xdr:colOff>419100</xdr:colOff>
                    <xdr:row>48</xdr:row>
                    <xdr:rowOff>0</xdr:rowOff>
                  </from>
                  <to>
                    <xdr:col>3</xdr:col>
                    <xdr:colOff>923925</xdr:colOff>
                    <xdr:row>49</xdr:row>
                    <xdr:rowOff>85725</xdr:rowOff>
                  </to>
                </anchor>
              </controlPr>
            </control>
          </mc:Choice>
        </mc:AlternateContent>
        <mc:AlternateContent xmlns:mc="http://schemas.openxmlformats.org/markup-compatibility/2006">
          <mc:Choice Requires="x14">
            <control shapeId="26795" r:id="rId141" name="Check Box 171">
              <controlPr defaultSize="0" autoFill="0" autoLine="0" autoPict="0" macro="[0]!Mixed_StateAF1_4">
                <anchor moveWithCells="1">
                  <from>
                    <xdr:col>3</xdr:col>
                    <xdr:colOff>419100</xdr:colOff>
                    <xdr:row>49</xdr:row>
                    <xdr:rowOff>0</xdr:rowOff>
                  </from>
                  <to>
                    <xdr:col>3</xdr:col>
                    <xdr:colOff>923925</xdr:colOff>
                    <xdr:row>50</xdr:row>
                    <xdr:rowOff>85725</xdr:rowOff>
                  </to>
                </anchor>
              </controlPr>
            </control>
          </mc:Choice>
        </mc:AlternateContent>
        <mc:AlternateContent xmlns:mc="http://schemas.openxmlformats.org/markup-compatibility/2006">
          <mc:Choice Requires="x14">
            <control shapeId="26796" r:id="rId142" name="Check Box 172">
              <controlPr defaultSize="0" autoFill="0" autoLine="0" autoPict="0" macro="[0]!Mixed_StateAF1_4">
                <anchor moveWithCells="1">
                  <from>
                    <xdr:col>3</xdr:col>
                    <xdr:colOff>419100</xdr:colOff>
                    <xdr:row>50</xdr:row>
                    <xdr:rowOff>0</xdr:rowOff>
                  </from>
                  <to>
                    <xdr:col>3</xdr:col>
                    <xdr:colOff>923925</xdr:colOff>
                    <xdr:row>51</xdr:row>
                    <xdr:rowOff>85725</xdr:rowOff>
                  </to>
                </anchor>
              </controlPr>
            </control>
          </mc:Choice>
        </mc:AlternateContent>
        <mc:AlternateContent xmlns:mc="http://schemas.openxmlformats.org/markup-compatibility/2006">
          <mc:Choice Requires="x14">
            <control shapeId="26797" r:id="rId143" name="Check Box 173">
              <controlPr defaultSize="0" autoFill="0" autoLine="0" autoPict="0" macro="[0]!Mixed_StateAF1_4">
                <anchor moveWithCells="1">
                  <from>
                    <xdr:col>3</xdr:col>
                    <xdr:colOff>419100</xdr:colOff>
                    <xdr:row>51</xdr:row>
                    <xdr:rowOff>0</xdr:rowOff>
                  </from>
                  <to>
                    <xdr:col>3</xdr:col>
                    <xdr:colOff>923925</xdr:colOff>
                    <xdr:row>52</xdr:row>
                    <xdr:rowOff>85725</xdr:rowOff>
                  </to>
                </anchor>
              </controlPr>
            </control>
          </mc:Choice>
        </mc:AlternateContent>
        <mc:AlternateContent xmlns:mc="http://schemas.openxmlformats.org/markup-compatibility/2006">
          <mc:Choice Requires="x14">
            <control shapeId="26798" r:id="rId144" name="Check Box 174">
              <controlPr defaultSize="0" autoFill="0" autoLine="0" autoPict="0" macro="[0]!Mixed_StateAF1_4">
                <anchor moveWithCells="1">
                  <from>
                    <xdr:col>3</xdr:col>
                    <xdr:colOff>419100</xdr:colOff>
                    <xdr:row>52</xdr:row>
                    <xdr:rowOff>0</xdr:rowOff>
                  </from>
                  <to>
                    <xdr:col>3</xdr:col>
                    <xdr:colOff>923925</xdr:colOff>
                    <xdr:row>53</xdr:row>
                    <xdr:rowOff>85725</xdr:rowOff>
                  </to>
                </anchor>
              </controlPr>
            </control>
          </mc:Choice>
        </mc:AlternateContent>
        <mc:AlternateContent xmlns:mc="http://schemas.openxmlformats.org/markup-compatibility/2006">
          <mc:Choice Requires="x14">
            <control shapeId="26799" r:id="rId145" name="Check Box 175">
              <controlPr defaultSize="0" autoFill="0" autoLine="0" autoPict="0" macro="[0]!Mixed_StateAF1_4">
                <anchor moveWithCells="1">
                  <from>
                    <xdr:col>3</xdr:col>
                    <xdr:colOff>419100</xdr:colOff>
                    <xdr:row>53</xdr:row>
                    <xdr:rowOff>0</xdr:rowOff>
                  </from>
                  <to>
                    <xdr:col>3</xdr:col>
                    <xdr:colOff>923925</xdr:colOff>
                    <xdr:row>54</xdr:row>
                    <xdr:rowOff>85725</xdr:rowOff>
                  </to>
                </anchor>
              </controlPr>
            </control>
          </mc:Choice>
        </mc:AlternateContent>
        <mc:AlternateContent xmlns:mc="http://schemas.openxmlformats.org/markup-compatibility/2006">
          <mc:Choice Requires="x14">
            <control shapeId="26800" r:id="rId146" name="Check Box 176">
              <controlPr defaultSize="0" autoFill="0" autoLine="0" autoPict="0" macro="[0]!Mixed_StateAF1_4">
                <anchor moveWithCells="1">
                  <from>
                    <xdr:col>3</xdr:col>
                    <xdr:colOff>419100</xdr:colOff>
                    <xdr:row>54</xdr:row>
                    <xdr:rowOff>0</xdr:rowOff>
                  </from>
                  <to>
                    <xdr:col>3</xdr:col>
                    <xdr:colOff>923925</xdr:colOff>
                    <xdr:row>55</xdr:row>
                    <xdr:rowOff>85725</xdr:rowOff>
                  </to>
                </anchor>
              </controlPr>
            </control>
          </mc:Choice>
        </mc:AlternateContent>
        <mc:AlternateContent xmlns:mc="http://schemas.openxmlformats.org/markup-compatibility/2006">
          <mc:Choice Requires="x14">
            <control shapeId="26801" r:id="rId147" name="Check Box 177">
              <controlPr defaultSize="0" autoFill="0" autoLine="0" autoPict="0" macro="[0]!Mixed_StateAF1_4">
                <anchor moveWithCells="1">
                  <from>
                    <xdr:col>3</xdr:col>
                    <xdr:colOff>419100</xdr:colOff>
                    <xdr:row>55</xdr:row>
                    <xdr:rowOff>0</xdr:rowOff>
                  </from>
                  <to>
                    <xdr:col>3</xdr:col>
                    <xdr:colOff>923925</xdr:colOff>
                    <xdr:row>56</xdr:row>
                    <xdr:rowOff>85725</xdr:rowOff>
                  </to>
                </anchor>
              </controlPr>
            </control>
          </mc:Choice>
        </mc:AlternateContent>
        <mc:AlternateContent xmlns:mc="http://schemas.openxmlformats.org/markup-compatibility/2006">
          <mc:Choice Requires="x14">
            <control shapeId="26802" r:id="rId148" name="Check Box 178">
              <controlPr defaultSize="0" autoFill="0" autoLine="0" autoPict="0" macro="[0]!Mixed_StateAF2_4">
                <anchor moveWithCells="1">
                  <from>
                    <xdr:col>4</xdr:col>
                    <xdr:colOff>419100</xdr:colOff>
                    <xdr:row>37</xdr:row>
                    <xdr:rowOff>0</xdr:rowOff>
                  </from>
                  <to>
                    <xdr:col>4</xdr:col>
                    <xdr:colOff>923925</xdr:colOff>
                    <xdr:row>38</xdr:row>
                    <xdr:rowOff>85725</xdr:rowOff>
                  </to>
                </anchor>
              </controlPr>
            </control>
          </mc:Choice>
        </mc:AlternateContent>
        <mc:AlternateContent xmlns:mc="http://schemas.openxmlformats.org/markup-compatibility/2006">
          <mc:Choice Requires="x14">
            <control shapeId="26803" r:id="rId149" name="Check Box 179">
              <controlPr defaultSize="0" autoFill="0" autoLine="0" autoPict="0" macro="[0]!Mixed_StateAF2_4">
                <anchor moveWithCells="1">
                  <from>
                    <xdr:col>4</xdr:col>
                    <xdr:colOff>419100</xdr:colOff>
                    <xdr:row>38</xdr:row>
                    <xdr:rowOff>0</xdr:rowOff>
                  </from>
                  <to>
                    <xdr:col>4</xdr:col>
                    <xdr:colOff>923925</xdr:colOff>
                    <xdr:row>39</xdr:row>
                    <xdr:rowOff>85725</xdr:rowOff>
                  </to>
                </anchor>
              </controlPr>
            </control>
          </mc:Choice>
        </mc:AlternateContent>
        <mc:AlternateContent xmlns:mc="http://schemas.openxmlformats.org/markup-compatibility/2006">
          <mc:Choice Requires="x14">
            <control shapeId="26804" r:id="rId150" name="Check Box 180">
              <controlPr defaultSize="0" autoFill="0" autoLine="0" autoPict="0" macro="[0]!Mixed_StateAF2_4">
                <anchor moveWithCells="1">
                  <from>
                    <xdr:col>4</xdr:col>
                    <xdr:colOff>419100</xdr:colOff>
                    <xdr:row>39</xdr:row>
                    <xdr:rowOff>0</xdr:rowOff>
                  </from>
                  <to>
                    <xdr:col>4</xdr:col>
                    <xdr:colOff>923925</xdr:colOff>
                    <xdr:row>40</xdr:row>
                    <xdr:rowOff>85725</xdr:rowOff>
                  </to>
                </anchor>
              </controlPr>
            </control>
          </mc:Choice>
        </mc:AlternateContent>
        <mc:AlternateContent xmlns:mc="http://schemas.openxmlformats.org/markup-compatibility/2006">
          <mc:Choice Requires="x14">
            <control shapeId="26805" r:id="rId151" name="Check Box 181">
              <controlPr defaultSize="0" autoFill="0" autoLine="0" autoPict="0" macro="[0]!Mixed_StateAF2_4">
                <anchor moveWithCells="1">
                  <from>
                    <xdr:col>4</xdr:col>
                    <xdr:colOff>419100</xdr:colOff>
                    <xdr:row>40</xdr:row>
                    <xdr:rowOff>0</xdr:rowOff>
                  </from>
                  <to>
                    <xdr:col>4</xdr:col>
                    <xdr:colOff>923925</xdr:colOff>
                    <xdr:row>41</xdr:row>
                    <xdr:rowOff>85725</xdr:rowOff>
                  </to>
                </anchor>
              </controlPr>
            </control>
          </mc:Choice>
        </mc:AlternateContent>
        <mc:AlternateContent xmlns:mc="http://schemas.openxmlformats.org/markup-compatibility/2006">
          <mc:Choice Requires="x14">
            <control shapeId="26806" r:id="rId152" name="Check Box 182">
              <controlPr defaultSize="0" autoFill="0" autoLine="0" autoPict="0" macro="[0]!Mixed_StateAF2_4">
                <anchor moveWithCells="1">
                  <from>
                    <xdr:col>4</xdr:col>
                    <xdr:colOff>419100</xdr:colOff>
                    <xdr:row>41</xdr:row>
                    <xdr:rowOff>0</xdr:rowOff>
                  </from>
                  <to>
                    <xdr:col>4</xdr:col>
                    <xdr:colOff>923925</xdr:colOff>
                    <xdr:row>42</xdr:row>
                    <xdr:rowOff>85725</xdr:rowOff>
                  </to>
                </anchor>
              </controlPr>
            </control>
          </mc:Choice>
        </mc:AlternateContent>
        <mc:AlternateContent xmlns:mc="http://schemas.openxmlformats.org/markup-compatibility/2006">
          <mc:Choice Requires="x14">
            <control shapeId="26807" r:id="rId153" name="Check Box 183">
              <controlPr defaultSize="0" autoFill="0" autoLine="0" autoPict="0" macro="[0]!Mixed_StateAF2_4">
                <anchor moveWithCells="1">
                  <from>
                    <xdr:col>4</xdr:col>
                    <xdr:colOff>419100</xdr:colOff>
                    <xdr:row>42</xdr:row>
                    <xdr:rowOff>0</xdr:rowOff>
                  </from>
                  <to>
                    <xdr:col>4</xdr:col>
                    <xdr:colOff>923925</xdr:colOff>
                    <xdr:row>43</xdr:row>
                    <xdr:rowOff>85725</xdr:rowOff>
                  </to>
                </anchor>
              </controlPr>
            </control>
          </mc:Choice>
        </mc:AlternateContent>
        <mc:AlternateContent xmlns:mc="http://schemas.openxmlformats.org/markup-compatibility/2006">
          <mc:Choice Requires="x14">
            <control shapeId="26808" r:id="rId154" name="Check Box 184">
              <controlPr defaultSize="0" autoFill="0" autoLine="0" autoPict="0" macro="[0]!Mixed_StateAF2_4">
                <anchor moveWithCells="1">
                  <from>
                    <xdr:col>4</xdr:col>
                    <xdr:colOff>419100</xdr:colOff>
                    <xdr:row>43</xdr:row>
                    <xdr:rowOff>0</xdr:rowOff>
                  </from>
                  <to>
                    <xdr:col>4</xdr:col>
                    <xdr:colOff>923925</xdr:colOff>
                    <xdr:row>44</xdr:row>
                    <xdr:rowOff>85725</xdr:rowOff>
                  </to>
                </anchor>
              </controlPr>
            </control>
          </mc:Choice>
        </mc:AlternateContent>
        <mc:AlternateContent xmlns:mc="http://schemas.openxmlformats.org/markup-compatibility/2006">
          <mc:Choice Requires="x14">
            <control shapeId="26809" r:id="rId155" name="Check Box 185">
              <controlPr defaultSize="0" autoFill="0" autoLine="0" autoPict="0" macro="[0]!Mixed_StateAF2_4">
                <anchor moveWithCells="1">
                  <from>
                    <xdr:col>4</xdr:col>
                    <xdr:colOff>419100</xdr:colOff>
                    <xdr:row>44</xdr:row>
                    <xdr:rowOff>0</xdr:rowOff>
                  </from>
                  <to>
                    <xdr:col>4</xdr:col>
                    <xdr:colOff>923925</xdr:colOff>
                    <xdr:row>45</xdr:row>
                    <xdr:rowOff>85725</xdr:rowOff>
                  </to>
                </anchor>
              </controlPr>
            </control>
          </mc:Choice>
        </mc:AlternateContent>
        <mc:AlternateContent xmlns:mc="http://schemas.openxmlformats.org/markup-compatibility/2006">
          <mc:Choice Requires="x14">
            <control shapeId="26810" r:id="rId156" name="Check Box 186">
              <controlPr defaultSize="0" autoFill="0" autoLine="0" autoPict="0" macro="[0]!Mixed_StateAF2_4">
                <anchor moveWithCells="1">
                  <from>
                    <xdr:col>4</xdr:col>
                    <xdr:colOff>419100</xdr:colOff>
                    <xdr:row>45</xdr:row>
                    <xdr:rowOff>0</xdr:rowOff>
                  </from>
                  <to>
                    <xdr:col>4</xdr:col>
                    <xdr:colOff>923925</xdr:colOff>
                    <xdr:row>46</xdr:row>
                    <xdr:rowOff>85725</xdr:rowOff>
                  </to>
                </anchor>
              </controlPr>
            </control>
          </mc:Choice>
        </mc:AlternateContent>
        <mc:AlternateContent xmlns:mc="http://schemas.openxmlformats.org/markup-compatibility/2006">
          <mc:Choice Requires="x14">
            <control shapeId="26811" r:id="rId157" name="Check Box 187">
              <controlPr defaultSize="0" autoFill="0" autoLine="0" autoPict="0" macro="[0]!Mixed_StateAF2_4">
                <anchor moveWithCells="1">
                  <from>
                    <xdr:col>4</xdr:col>
                    <xdr:colOff>419100</xdr:colOff>
                    <xdr:row>46</xdr:row>
                    <xdr:rowOff>0</xdr:rowOff>
                  </from>
                  <to>
                    <xdr:col>4</xdr:col>
                    <xdr:colOff>923925</xdr:colOff>
                    <xdr:row>47</xdr:row>
                    <xdr:rowOff>85725</xdr:rowOff>
                  </to>
                </anchor>
              </controlPr>
            </control>
          </mc:Choice>
        </mc:AlternateContent>
        <mc:AlternateContent xmlns:mc="http://schemas.openxmlformats.org/markup-compatibility/2006">
          <mc:Choice Requires="x14">
            <control shapeId="26812" r:id="rId158" name="Check Box 188">
              <controlPr defaultSize="0" autoFill="0" autoLine="0" autoPict="0" macro="[0]!Mixed_StateAF2_4">
                <anchor moveWithCells="1">
                  <from>
                    <xdr:col>4</xdr:col>
                    <xdr:colOff>419100</xdr:colOff>
                    <xdr:row>47</xdr:row>
                    <xdr:rowOff>0</xdr:rowOff>
                  </from>
                  <to>
                    <xdr:col>4</xdr:col>
                    <xdr:colOff>923925</xdr:colOff>
                    <xdr:row>48</xdr:row>
                    <xdr:rowOff>85725</xdr:rowOff>
                  </to>
                </anchor>
              </controlPr>
            </control>
          </mc:Choice>
        </mc:AlternateContent>
        <mc:AlternateContent xmlns:mc="http://schemas.openxmlformats.org/markup-compatibility/2006">
          <mc:Choice Requires="x14">
            <control shapeId="26813" r:id="rId159" name="Check Box 189">
              <controlPr defaultSize="0" autoFill="0" autoLine="0" autoPict="0" macro="[0]!Mixed_StateAF2_4">
                <anchor moveWithCells="1">
                  <from>
                    <xdr:col>4</xdr:col>
                    <xdr:colOff>419100</xdr:colOff>
                    <xdr:row>48</xdr:row>
                    <xdr:rowOff>0</xdr:rowOff>
                  </from>
                  <to>
                    <xdr:col>4</xdr:col>
                    <xdr:colOff>923925</xdr:colOff>
                    <xdr:row>49</xdr:row>
                    <xdr:rowOff>85725</xdr:rowOff>
                  </to>
                </anchor>
              </controlPr>
            </control>
          </mc:Choice>
        </mc:AlternateContent>
        <mc:AlternateContent xmlns:mc="http://schemas.openxmlformats.org/markup-compatibility/2006">
          <mc:Choice Requires="x14">
            <control shapeId="26814" r:id="rId160" name="Check Box 190">
              <controlPr defaultSize="0" autoFill="0" autoLine="0" autoPict="0" macro="[0]!Mixed_StateAF2_4">
                <anchor moveWithCells="1">
                  <from>
                    <xdr:col>4</xdr:col>
                    <xdr:colOff>419100</xdr:colOff>
                    <xdr:row>49</xdr:row>
                    <xdr:rowOff>0</xdr:rowOff>
                  </from>
                  <to>
                    <xdr:col>4</xdr:col>
                    <xdr:colOff>923925</xdr:colOff>
                    <xdr:row>50</xdr:row>
                    <xdr:rowOff>85725</xdr:rowOff>
                  </to>
                </anchor>
              </controlPr>
            </control>
          </mc:Choice>
        </mc:AlternateContent>
        <mc:AlternateContent xmlns:mc="http://schemas.openxmlformats.org/markup-compatibility/2006">
          <mc:Choice Requires="x14">
            <control shapeId="26815" r:id="rId161" name="Check Box 191">
              <controlPr defaultSize="0" autoFill="0" autoLine="0" autoPict="0" macro="[0]!Mixed_StateAF2_4">
                <anchor moveWithCells="1">
                  <from>
                    <xdr:col>4</xdr:col>
                    <xdr:colOff>419100</xdr:colOff>
                    <xdr:row>50</xdr:row>
                    <xdr:rowOff>0</xdr:rowOff>
                  </from>
                  <to>
                    <xdr:col>4</xdr:col>
                    <xdr:colOff>923925</xdr:colOff>
                    <xdr:row>51</xdr:row>
                    <xdr:rowOff>85725</xdr:rowOff>
                  </to>
                </anchor>
              </controlPr>
            </control>
          </mc:Choice>
        </mc:AlternateContent>
        <mc:AlternateContent xmlns:mc="http://schemas.openxmlformats.org/markup-compatibility/2006">
          <mc:Choice Requires="x14">
            <control shapeId="26816" r:id="rId162" name="Check Box 192">
              <controlPr defaultSize="0" autoFill="0" autoLine="0" autoPict="0" macro="[0]!Mixed_StateAF2_4">
                <anchor moveWithCells="1">
                  <from>
                    <xdr:col>4</xdr:col>
                    <xdr:colOff>419100</xdr:colOff>
                    <xdr:row>51</xdr:row>
                    <xdr:rowOff>0</xdr:rowOff>
                  </from>
                  <to>
                    <xdr:col>4</xdr:col>
                    <xdr:colOff>923925</xdr:colOff>
                    <xdr:row>52</xdr:row>
                    <xdr:rowOff>85725</xdr:rowOff>
                  </to>
                </anchor>
              </controlPr>
            </control>
          </mc:Choice>
        </mc:AlternateContent>
        <mc:AlternateContent xmlns:mc="http://schemas.openxmlformats.org/markup-compatibility/2006">
          <mc:Choice Requires="x14">
            <control shapeId="26817" r:id="rId163" name="Check Box 193">
              <controlPr defaultSize="0" autoFill="0" autoLine="0" autoPict="0" macro="[0]!Mixed_StateAF2_4">
                <anchor moveWithCells="1">
                  <from>
                    <xdr:col>4</xdr:col>
                    <xdr:colOff>419100</xdr:colOff>
                    <xdr:row>52</xdr:row>
                    <xdr:rowOff>0</xdr:rowOff>
                  </from>
                  <to>
                    <xdr:col>4</xdr:col>
                    <xdr:colOff>923925</xdr:colOff>
                    <xdr:row>53</xdr:row>
                    <xdr:rowOff>85725</xdr:rowOff>
                  </to>
                </anchor>
              </controlPr>
            </control>
          </mc:Choice>
        </mc:AlternateContent>
        <mc:AlternateContent xmlns:mc="http://schemas.openxmlformats.org/markup-compatibility/2006">
          <mc:Choice Requires="x14">
            <control shapeId="26818" r:id="rId164" name="Check Box 194">
              <controlPr defaultSize="0" autoFill="0" autoLine="0" autoPict="0" macro="[0]!Mixed_StateAF2_4">
                <anchor moveWithCells="1">
                  <from>
                    <xdr:col>4</xdr:col>
                    <xdr:colOff>419100</xdr:colOff>
                    <xdr:row>53</xdr:row>
                    <xdr:rowOff>0</xdr:rowOff>
                  </from>
                  <to>
                    <xdr:col>4</xdr:col>
                    <xdr:colOff>923925</xdr:colOff>
                    <xdr:row>54</xdr:row>
                    <xdr:rowOff>85725</xdr:rowOff>
                  </to>
                </anchor>
              </controlPr>
            </control>
          </mc:Choice>
        </mc:AlternateContent>
        <mc:AlternateContent xmlns:mc="http://schemas.openxmlformats.org/markup-compatibility/2006">
          <mc:Choice Requires="x14">
            <control shapeId="26819" r:id="rId165" name="Check Box 195">
              <controlPr defaultSize="0" autoFill="0" autoLine="0" autoPict="0" macro="[0]!Mixed_StateAF2_4">
                <anchor moveWithCells="1">
                  <from>
                    <xdr:col>4</xdr:col>
                    <xdr:colOff>419100</xdr:colOff>
                    <xdr:row>54</xdr:row>
                    <xdr:rowOff>0</xdr:rowOff>
                  </from>
                  <to>
                    <xdr:col>4</xdr:col>
                    <xdr:colOff>923925</xdr:colOff>
                    <xdr:row>55</xdr:row>
                    <xdr:rowOff>85725</xdr:rowOff>
                  </to>
                </anchor>
              </controlPr>
            </control>
          </mc:Choice>
        </mc:AlternateContent>
        <mc:AlternateContent xmlns:mc="http://schemas.openxmlformats.org/markup-compatibility/2006">
          <mc:Choice Requires="x14">
            <control shapeId="26820" r:id="rId166" name="Check Box 196">
              <controlPr defaultSize="0" autoFill="0" autoLine="0" autoPict="0" macro="[0]!Mixed_StateAF2_4">
                <anchor moveWithCells="1">
                  <from>
                    <xdr:col>4</xdr:col>
                    <xdr:colOff>419100</xdr:colOff>
                    <xdr:row>55</xdr:row>
                    <xdr:rowOff>0</xdr:rowOff>
                  </from>
                  <to>
                    <xdr:col>4</xdr:col>
                    <xdr:colOff>923925</xdr:colOff>
                    <xdr:row>56</xdr:row>
                    <xdr:rowOff>85725</xdr:rowOff>
                  </to>
                </anchor>
              </controlPr>
            </control>
          </mc:Choice>
        </mc:AlternateContent>
        <mc:AlternateContent xmlns:mc="http://schemas.openxmlformats.org/markup-compatibility/2006">
          <mc:Choice Requires="x14">
            <control shapeId="26821" r:id="rId167" name="Check Box 197">
              <controlPr defaultSize="0" autoFill="0" autoLine="0" autoPict="0" macro="[0]!Mixed_StateAM3_4">
                <anchor moveWithCells="1">
                  <from>
                    <xdr:col>5</xdr:col>
                    <xdr:colOff>419100</xdr:colOff>
                    <xdr:row>37</xdr:row>
                    <xdr:rowOff>0</xdr:rowOff>
                  </from>
                  <to>
                    <xdr:col>5</xdr:col>
                    <xdr:colOff>923925</xdr:colOff>
                    <xdr:row>38</xdr:row>
                    <xdr:rowOff>85725</xdr:rowOff>
                  </to>
                </anchor>
              </controlPr>
            </control>
          </mc:Choice>
        </mc:AlternateContent>
        <mc:AlternateContent xmlns:mc="http://schemas.openxmlformats.org/markup-compatibility/2006">
          <mc:Choice Requires="x14">
            <control shapeId="26822" r:id="rId168" name="Check Box 198">
              <controlPr defaultSize="0" autoFill="0" autoLine="0" autoPict="0" macro="[0]!Mixed_StateAM3_4">
                <anchor moveWithCells="1">
                  <from>
                    <xdr:col>5</xdr:col>
                    <xdr:colOff>419100</xdr:colOff>
                    <xdr:row>38</xdr:row>
                    <xdr:rowOff>0</xdr:rowOff>
                  </from>
                  <to>
                    <xdr:col>5</xdr:col>
                    <xdr:colOff>923925</xdr:colOff>
                    <xdr:row>39</xdr:row>
                    <xdr:rowOff>85725</xdr:rowOff>
                  </to>
                </anchor>
              </controlPr>
            </control>
          </mc:Choice>
        </mc:AlternateContent>
        <mc:AlternateContent xmlns:mc="http://schemas.openxmlformats.org/markup-compatibility/2006">
          <mc:Choice Requires="x14">
            <control shapeId="26823" r:id="rId169" name="Check Box 199">
              <controlPr defaultSize="0" autoFill="0" autoLine="0" autoPict="0" macro="[0]!Mixed_StateAM3_4">
                <anchor moveWithCells="1">
                  <from>
                    <xdr:col>5</xdr:col>
                    <xdr:colOff>419100</xdr:colOff>
                    <xdr:row>39</xdr:row>
                    <xdr:rowOff>0</xdr:rowOff>
                  </from>
                  <to>
                    <xdr:col>5</xdr:col>
                    <xdr:colOff>923925</xdr:colOff>
                    <xdr:row>40</xdr:row>
                    <xdr:rowOff>85725</xdr:rowOff>
                  </to>
                </anchor>
              </controlPr>
            </control>
          </mc:Choice>
        </mc:AlternateContent>
        <mc:AlternateContent xmlns:mc="http://schemas.openxmlformats.org/markup-compatibility/2006">
          <mc:Choice Requires="x14">
            <control shapeId="26824" r:id="rId170" name="Check Box 200">
              <controlPr defaultSize="0" autoFill="0" autoLine="0" autoPict="0" macro="[0]!Mixed_StateAM3_4">
                <anchor moveWithCells="1">
                  <from>
                    <xdr:col>5</xdr:col>
                    <xdr:colOff>419100</xdr:colOff>
                    <xdr:row>40</xdr:row>
                    <xdr:rowOff>0</xdr:rowOff>
                  </from>
                  <to>
                    <xdr:col>5</xdr:col>
                    <xdr:colOff>923925</xdr:colOff>
                    <xdr:row>41</xdr:row>
                    <xdr:rowOff>85725</xdr:rowOff>
                  </to>
                </anchor>
              </controlPr>
            </control>
          </mc:Choice>
        </mc:AlternateContent>
        <mc:AlternateContent xmlns:mc="http://schemas.openxmlformats.org/markup-compatibility/2006">
          <mc:Choice Requires="x14">
            <control shapeId="26825" r:id="rId171" name="Check Box 201">
              <controlPr defaultSize="0" autoFill="0" autoLine="0" autoPict="0" macro="[0]!Mixed_StateAM3_4">
                <anchor moveWithCells="1">
                  <from>
                    <xdr:col>5</xdr:col>
                    <xdr:colOff>419100</xdr:colOff>
                    <xdr:row>41</xdr:row>
                    <xdr:rowOff>0</xdr:rowOff>
                  </from>
                  <to>
                    <xdr:col>5</xdr:col>
                    <xdr:colOff>923925</xdr:colOff>
                    <xdr:row>42</xdr:row>
                    <xdr:rowOff>85725</xdr:rowOff>
                  </to>
                </anchor>
              </controlPr>
            </control>
          </mc:Choice>
        </mc:AlternateContent>
        <mc:AlternateContent xmlns:mc="http://schemas.openxmlformats.org/markup-compatibility/2006">
          <mc:Choice Requires="x14">
            <control shapeId="26826" r:id="rId172" name="Check Box 202">
              <controlPr defaultSize="0" autoFill="0" autoLine="0" autoPict="0" macro="[0]!Mixed_StateAM3_4">
                <anchor moveWithCells="1">
                  <from>
                    <xdr:col>5</xdr:col>
                    <xdr:colOff>419100</xdr:colOff>
                    <xdr:row>42</xdr:row>
                    <xdr:rowOff>0</xdr:rowOff>
                  </from>
                  <to>
                    <xdr:col>5</xdr:col>
                    <xdr:colOff>923925</xdr:colOff>
                    <xdr:row>43</xdr:row>
                    <xdr:rowOff>85725</xdr:rowOff>
                  </to>
                </anchor>
              </controlPr>
            </control>
          </mc:Choice>
        </mc:AlternateContent>
        <mc:AlternateContent xmlns:mc="http://schemas.openxmlformats.org/markup-compatibility/2006">
          <mc:Choice Requires="x14">
            <control shapeId="26827" r:id="rId173" name="Check Box 203">
              <controlPr defaultSize="0" autoFill="0" autoLine="0" autoPict="0" macro="[0]!Mixed_StateAM3_4">
                <anchor moveWithCells="1">
                  <from>
                    <xdr:col>5</xdr:col>
                    <xdr:colOff>419100</xdr:colOff>
                    <xdr:row>43</xdr:row>
                    <xdr:rowOff>0</xdr:rowOff>
                  </from>
                  <to>
                    <xdr:col>5</xdr:col>
                    <xdr:colOff>923925</xdr:colOff>
                    <xdr:row>44</xdr:row>
                    <xdr:rowOff>85725</xdr:rowOff>
                  </to>
                </anchor>
              </controlPr>
            </control>
          </mc:Choice>
        </mc:AlternateContent>
        <mc:AlternateContent xmlns:mc="http://schemas.openxmlformats.org/markup-compatibility/2006">
          <mc:Choice Requires="x14">
            <control shapeId="26828" r:id="rId174" name="Check Box 204">
              <controlPr defaultSize="0" autoFill="0" autoLine="0" autoPict="0" macro="[0]!Mixed_StateAM3_4">
                <anchor moveWithCells="1">
                  <from>
                    <xdr:col>5</xdr:col>
                    <xdr:colOff>419100</xdr:colOff>
                    <xdr:row>44</xdr:row>
                    <xdr:rowOff>0</xdr:rowOff>
                  </from>
                  <to>
                    <xdr:col>5</xdr:col>
                    <xdr:colOff>923925</xdr:colOff>
                    <xdr:row>45</xdr:row>
                    <xdr:rowOff>85725</xdr:rowOff>
                  </to>
                </anchor>
              </controlPr>
            </control>
          </mc:Choice>
        </mc:AlternateContent>
        <mc:AlternateContent xmlns:mc="http://schemas.openxmlformats.org/markup-compatibility/2006">
          <mc:Choice Requires="x14">
            <control shapeId="26829" r:id="rId175" name="Check Box 205">
              <controlPr defaultSize="0" autoFill="0" autoLine="0" autoPict="0" macro="[0]!Mixed_StateAM3_4">
                <anchor moveWithCells="1">
                  <from>
                    <xdr:col>5</xdr:col>
                    <xdr:colOff>419100</xdr:colOff>
                    <xdr:row>45</xdr:row>
                    <xdr:rowOff>0</xdr:rowOff>
                  </from>
                  <to>
                    <xdr:col>5</xdr:col>
                    <xdr:colOff>923925</xdr:colOff>
                    <xdr:row>46</xdr:row>
                    <xdr:rowOff>85725</xdr:rowOff>
                  </to>
                </anchor>
              </controlPr>
            </control>
          </mc:Choice>
        </mc:AlternateContent>
        <mc:AlternateContent xmlns:mc="http://schemas.openxmlformats.org/markup-compatibility/2006">
          <mc:Choice Requires="x14">
            <control shapeId="26830" r:id="rId176" name="Check Box 206">
              <controlPr defaultSize="0" autoFill="0" autoLine="0" autoPict="0" macro="[0]!Mixed_StateAM3_4">
                <anchor moveWithCells="1">
                  <from>
                    <xdr:col>5</xdr:col>
                    <xdr:colOff>419100</xdr:colOff>
                    <xdr:row>46</xdr:row>
                    <xdr:rowOff>0</xdr:rowOff>
                  </from>
                  <to>
                    <xdr:col>5</xdr:col>
                    <xdr:colOff>923925</xdr:colOff>
                    <xdr:row>47</xdr:row>
                    <xdr:rowOff>85725</xdr:rowOff>
                  </to>
                </anchor>
              </controlPr>
            </control>
          </mc:Choice>
        </mc:AlternateContent>
        <mc:AlternateContent xmlns:mc="http://schemas.openxmlformats.org/markup-compatibility/2006">
          <mc:Choice Requires="x14">
            <control shapeId="26831" r:id="rId177" name="Check Box 207">
              <controlPr defaultSize="0" autoFill="0" autoLine="0" autoPict="0" macro="[0]!Mixed_StateAM3_4">
                <anchor moveWithCells="1">
                  <from>
                    <xdr:col>5</xdr:col>
                    <xdr:colOff>419100</xdr:colOff>
                    <xdr:row>47</xdr:row>
                    <xdr:rowOff>0</xdr:rowOff>
                  </from>
                  <to>
                    <xdr:col>5</xdr:col>
                    <xdr:colOff>923925</xdr:colOff>
                    <xdr:row>48</xdr:row>
                    <xdr:rowOff>85725</xdr:rowOff>
                  </to>
                </anchor>
              </controlPr>
            </control>
          </mc:Choice>
        </mc:AlternateContent>
        <mc:AlternateContent xmlns:mc="http://schemas.openxmlformats.org/markup-compatibility/2006">
          <mc:Choice Requires="x14">
            <control shapeId="26832" r:id="rId178" name="Check Box 208">
              <controlPr defaultSize="0" autoFill="0" autoLine="0" autoPict="0" macro="[0]!Mixed_StateAM3_4">
                <anchor moveWithCells="1">
                  <from>
                    <xdr:col>5</xdr:col>
                    <xdr:colOff>419100</xdr:colOff>
                    <xdr:row>48</xdr:row>
                    <xdr:rowOff>0</xdr:rowOff>
                  </from>
                  <to>
                    <xdr:col>5</xdr:col>
                    <xdr:colOff>923925</xdr:colOff>
                    <xdr:row>49</xdr:row>
                    <xdr:rowOff>85725</xdr:rowOff>
                  </to>
                </anchor>
              </controlPr>
            </control>
          </mc:Choice>
        </mc:AlternateContent>
        <mc:AlternateContent xmlns:mc="http://schemas.openxmlformats.org/markup-compatibility/2006">
          <mc:Choice Requires="x14">
            <control shapeId="26833" r:id="rId179" name="Check Box 209">
              <controlPr defaultSize="0" autoFill="0" autoLine="0" autoPict="0" macro="[0]!Mixed_StateAM3_4">
                <anchor moveWithCells="1">
                  <from>
                    <xdr:col>5</xdr:col>
                    <xdr:colOff>419100</xdr:colOff>
                    <xdr:row>49</xdr:row>
                    <xdr:rowOff>0</xdr:rowOff>
                  </from>
                  <to>
                    <xdr:col>5</xdr:col>
                    <xdr:colOff>923925</xdr:colOff>
                    <xdr:row>50</xdr:row>
                    <xdr:rowOff>85725</xdr:rowOff>
                  </to>
                </anchor>
              </controlPr>
            </control>
          </mc:Choice>
        </mc:AlternateContent>
        <mc:AlternateContent xmlns:mc="http://schemas.openxmlformats.org/markup-compatibility/2006">
          <mc:Choice Requires="x14">
            <control shapeId="26834" r:id="rId180" name="Check Box 210">
              <controlPr defaultSize="0" autoFill="0" autoLine="0" autoPict="0" macro="[0]!Mixed_StateAM3_4">
                <anchor moveWithCells="1">
                  <from>
                    <xdr:col>5</xdr:col>
                    <xdr:colOff>419100</xdr:colOff>
                    <xdr:row>50</xdr:row>
                    <xdr:rowOff>0</xdr:rowOff>
                  </from>
                  <to>
                    <xdr:col>5</xdr:col>
                    <xdr:colOff>923925</xdr:colOff>
                    <xdr:row>51</xdr:row>
                    <xdr:rowOff>85725</xdr:rowOff>
                  </to>
                </anchor>
              </controlPr>
            </control>
          </mc:Choice>
        </mc:AlternateContent>
        <mc:AlternateContent xmlns:mc="http://schemas.openxmlformats.org/markup-compatibility/2006">
          <mc:Choice Requires="x14">
            <control shapeId="26835" r:id="rId181" name="Check Box 211">
              <controlPr defaultSize="0" autoFill="0" autoLine="0" autoPict="0" macro="[0]!Mixed_StateAM3_4">
                <anchor moveWithCells="1">
                  <from>
                    <xdr:col>5</xdr:col>
                    <xdr:colOff>419100</xdr:colOff>
                    <xdr:row>51</xdr:row>
                    <xdr:rowOff>0</xdr:rowOff>
                  </from>
                  <to>
                    <xdr:col>5</xdr:col>
                    <xdr:colOff>923925</xdr:colOff>
                    <xdr:row>52</xdr:row>
                    <xdr:rowOff>85725</xdr:rowOff>
                  </to>
                </anchor>
              </controlPr>
            </control>
          </mc:Choice>
        </mc:AlternateContent>
        <mc:AlternateContent xmlns:mc="http://schemas.openxmlformats.org/markup-compatibility/2006">
          <mc:Choice Requires="x14">
            <control shapeId="26836" r:id="rId182" name="Check Box 212">
              <controlPr defaultSize="0" autoFill="0" autoLine="0" autoPict="0" macro="[0]!Mixed_StateAM3_4">
                <anchor moveWithCells="1">
                  <from>
                    <xdr:col>5</xdr:col>
                    <xdr:colOff>419100</xdr:colOff>
                    <xdr:row>52</xdr:row>
                    <xdr:rowOff>0</xdr:rowOff>
                  </from>
                  <to>
                    <xdr:col>5</xdr:col>
                    <xdr:colOff>923925</xdr:colOff>
                    <xdr:row>53</xdr:row>
                    <xdr:rowOff>85725</xdr:rowOff>
                  </to>
                </anchor>
              </controlPr>
            </control>
          </mc:Choice>
        </mc:AlternateContent>
        <mc:AlternateContent xmlns:mc="http://schemas.openxmlformats.org/markup-compatibility/2006">
          <mc:Choice Requires="x14">
            <control shapeId="26837" r:id="rId183" name="Check Box 213">
              <controlPr defaultSize="0" autoFill="0" autoLine="0" autoPict="0" macro="[0]!Mixed_StateAM3_4">
                <anchor moveWithCells="1">
                  <from>
                    <xdr:col>5</xdr:col>
                    <xdr:colOff>419100</xdr:colOff>
                    <xdr:row>53</xdr:row>
                    <xdr:rowOff>0</xdr:rowOff>
                  </from>
                  <to>
                    <xdr:col>5</xdr:col>
                    <xdr:colOff>923925</xdr:colOff>
                    <xdr:row>54</xdr:row>
                    <xdr:rowOff>85725</xdr:rowOff>
                  </to>
                </anchor>
              </controlPr>
            </control>
          </mc:Choice>
        </mc:AlternateContent>
        <mc:AlternateContent xmlns:mc="http://schemas.openxmlformats.org/markup-compatibility/2006">
          <mc:Choice Requires="x14">
            <control shapeId="26838" r:id="rId184" name="Check Box 214">
              <controlPr defaultSize="0" autoFill="0" autoLine="0" autoPict="0" macro="[0]!Mixed_StateAM3_4">
                <anchor moveWithCells="1">
                  <from>
                    <xdr:col>5</xdr:col>
                    <xdr:colOff>419100</xdr:colOff>
                    <xdr:row>54</xdr:row>
                    <xdr:rowOff>0</xdr:rowOff>
                  </from>
                  <to>
                    <xdr:col>5</xdr:col>
                    <xdr:colOff>923925</xdr:colOff>
                    <xdr:row>55</xdr:row>
                    <xdr:rowOff>85725</xdr:rowOff>
                  </to>
                </anchor>
              </controlPr>
            </control>
          </mc:Choice>
        </mc:AlternateContent>
        <mc:AlternateContent xmlns:mc="http://schemas.openxmlformats.org/markup-compatibility/2006">
          <mc:Choice Requires="x14">
            <control shapeId="26839" r:id="rId185" name="Check Box 215">
              <controlPr defaultSize="0" autoFill="0" autoLine="0" autoPict="0" macro="[0]!Mixed_StateAM3_4">
                <anchor moveWithCells="1">
                  <from>
                    <xdr:col>5</xdr:col>
                    <xdr:colOff>419100</xdr:colOff>
                    <xdr:row>55</xdr:row>
                    <xdr:rowOff>0</xdr:rowOff>
                  </from>
                  <to>
                    <xdr:col>5</xdr:col>
                    <xdr:colOff>923925</xdr:colOff>
                    <xdr:row>56</xdr:row>
                    <xdr:rowOff>85725</xdr:rowOff>
                  </to>
                </anchor>
              </controlPr>
            </control>
          </mc:Choice>
        </mc:AlternateContent>
        <mc:AlternateContent xmlns:mc="http://schemas.openxmlformats.org/markup-compatibility/2006">
          <mc:Choice Requires="x14">
            <control shapeId="26840" r:id="rId186" name="Check Box 216">
              <controlPr defaultSize="0" autoFill="0" autoLine="0" autoPict="0" macro="[0]!Mixed_StateAF4_4">
                <anchor moveWithCells="1">
                  <from>
                    <xdr:col>6</xdr:col>
                    <xdr:colOff>419100</xdr:colOff>
                    <xdr:row>37</xdr:row>
                    <xdr:rowOff>0</xdr:rowOff>
                  </from>
                  <to>
                    <xdr:col>6</xdr:col>
                    <xdr:colOff>923925</xdr:colOff>
                    <xdr:row>38</xdr:row>
                    <xdr:rowOff>85725</xdr:rowOff>
                  </to>
                </anchor>
              </controlPr>
            </control>
          </mc:Choice>
        </mc:AlternateContent>
        <mc:AlternateContent xmlns:mc="http://schemas.openxmlformats.org/markup-compatibility/2006">
          <mc:Choice Requires="x14">
            <control shapeId="26841" r:id="rId187" name="Check Box 217">
              <controlPr defaultSize="0" autoFill="0" autoLine="0" autoPict="0" macro="[0]!Mixed_StateAF4_4">
                <anchor moveWithCells="1">
                  <from>
                    <xdr:col>6</xdr:col>
                    <xdr:colOff>419100</xdr:colOff>
                    <xdr:row>38</xdr:row>
                    <xdr:rowOff>0</xdr:rowOff>
                  </from>
                  <to>
                    <xdr:col>6</xdr:col>
                    <xdr:colOff>923925</xdr:colOff>
                    <xdr:row>39</xdr:row>
                    <xdr:rowOff>85725</xdr:rowOff>
                  </to>
                </anchor>
              </controlPr>
            </control>
          </mc:Choice>
        </mc:AlternateContent>
        <mc:AlternateContent xmlns:mc="http://schemas.openxmlformats.org/markup-compatibility/2006">
          <mc:Choice Requires="x14">
            <control shapeId="26842" r:id="rId188" name="Check Box 218">
              <controlPr defaultSize="0" autoFill="0" autoLine="0" autoPict="0" macro="[0]!Mixed_StateAF4_4">
                <anchor moveWithCells="1">
                  <from>
                    <xdr:col>6</xdr:col>
                    <xdr:colOff>419100</xdr:colOff>
                    <xdr:row>39</xdr:row>
                    <xdr:rowOff>0</xdr:rowOff>
                  </from>
                  <to>
                    <xdr:col>6</xdr:col>
                    <xdr:colOff>923925</xdr:colOff>
                    <xdr:row>40</xdr:row>
                    <xdr:rowOff>85725</xdr:rowOff>
                  </to>
                </anchor>
              </controlPr>
            </control>
          </mc:Choice>
        </mc:AlternateContent>
        <mc:AlternateContent xmlns:mc="http://schemas.openxmlformats.org/markup-compatibility/2006">
          <mc:Choice Requires="x14">
            <control shapeId="26843" r:id="rId189" name="Check Box 219">
              <controlPr defaultSize="0" autoFill="0" autoLine="0" autoPict="0" macro="[0]!Mixed_StateAF4_4">
                <anchor moveWithCells="1">
                  <from>
                    <xdr:col>6</xdr:col>
                    <xdr:colOff>419100</xdr:colOff>
                    <xdr:row>40</xdr:row>
                    <xdr:rowOff>0</xdr:rowOff>
                  </from>
                  <to>
                    <xdr:col>6</xdr:col>
                    <xdr:colOff>923925</xdr:colOff>
                    <xdr:row>41</xdr:row>
                    <xdr:rowOff>85725</xdr:rowOff>
                  </to>
                </anchor>
              </controlPr>
            </control>
          </mc:Choice>
        </mc:AlternateContent>
        <mc:AlternateContent xmlns:mc="http://schemas.openxmlformats.org/markup-compatibility/2006">
          <mc:Choice Requires="x14">
            <control shapeId="26844" r:id="rId190" name="Check Box 220">
              <controlPr defaultSize="0" autoFill="0" autoLine="0" autoPict="0" macro="[0]!Mixed_StateAF4_4">
                <anchor moveWithCells="1">
                  <from>
                    <xdr:col>6</xdr:col>
                    <xdr:colOff>419100</xdr:colOff>
                    <xdr:row>41</xdr:row>
                    <xdr:rowOff>0</xdr:rowOff>
                  </from>
                  <to>
                    <xdr:col>6</xdr:col>
                    <xdr:colOff>923925</xdr:colOff>
                    <xdr:row>42</xdr:row>
                    <xdr:rowOff>85725</xdr:rowOff>
                  </to>
                </anchor>
              </controlPr>
            </control>
          </mc:Choice>
        </mc:AlternateContent>
        <mc:AlternateContent xmlns:mc="http://schemas.openxmlformats.org/markup-compatibility/2006">
          <mc:Choice Requires="x14">
            <control shapeId="26845" r:id="rId191" name="Check Box 221">
              <controlPr defaultSize="0" autoFill="0" autoLine="0" autoPict="0" macro="[0]!Mixed_StateAF4_4">
                <anchor moveWithCells="1">
                  <from>
                    <xdr:col>6</xdr:col>
                    <xdr:colOff>419100</xdr:colOff>
                    <xdr:row>42</xdr:row>
                    <xdr:rowOff>0</xdr:rowOff>
                  </from>
                  <to>
                    <xdr:col>6</xdr:col>
                    <xdr:colOff>923925</xdr:colOff>
                    <xdr:row>43</xdr:row>
                    <xdr:rowOff>85725</xdr:rowOff>
                  </to>
                </anchor>
              </controlPr>
            </control>
          </mc:Choice>
        </mc:AlternateContent>
        <mc:AlternateContent xmlns:mc="http://schemas.openxmlformats.org/markup-compatibility/2006">
          <mc:Choice Requires="x14">
            <control shapeId="26846" r:id="rId192" name="Check Box 222">
              <controlPr defaultSize="0" autoFill="0" autoLine="0" autoPict="0" macro="[0]!Mixed_StateAF4_4">
                <anchor moveWithCells="1">
                  <from>
                    <xdr:col>6</xdr:col>
                    <xdr:colOff>419100</xdr:colOff>
                    <xdr:row>43</xdr:row>
                    <xdr:rowOff>0</xdr:rowOff>
                  </from>
                  <to>
                    <xdr:col>6</xdr:col>
                    <xdr:colOff>923925</xdr:colOff>
                    <xdr:row>44</xdr:row>
                    <xdr:rowOff>85725</xdr:rowOff>
                  </to>
                </anchor>
              </controlPr>
            </control>
          </mc:Choice>
        </mc:AlternateContent>
        <mc:AlternateContent xmlns:mc="http://schemas.openxmlformats.org/markup-compatibility/2006">
          <mc:Choice Requires="x14">
            <control shapeId="26847" r:id="rId193" name="Check Box 223">
              <controlPr defaultSize="0" autoFill="0" autoLine="0" autoPict="0" macro="[0]!Mixed_StateAF4_4">
                <anchor moveWithCells="1">
                  <from>
                    <xdr:col>6</xdr:col>
                    <xdr:colOff>419100</xdr:colOff>
                    <xdr:row>44</xdr:row>
                    <xdr:rowOff>0</xdr:rowOff>
                  </from>
                  <to>
                    <xdr:col>6</xdr:col>
                    <xdr:colOff>923925</xdr:colOff>
                    <xdr:row>45</xdr:row>
                    <xdr:rowOff>85725</xdr:rowOff>
                  </to>
                </anchor>
              </controlPr>
            </control>
          </mc:Choice>
        </mc:AlternateContent>
        <mc:AlternateContent xmlns:mc="http://schemas.openxmlformats.org/markup-compatibility/2006">
          <mc:Choice Requires="x14">
            <control shapeId="26848" r:id="rId194" name="Check Box 224">
              <controlPr defaultSize="0" autoFill="0" autoLine="0" autoPict="0" macro="[0]!Mixed_StateAF4_4">
                <anchor moveWithCells="1">
                  <from>
                    <xdr:col>6</xdr:col>
                    <xdr:colOff>419100</xdr:colOff>
                    <xdr:row>45</xdr:row>
                    <xdr:rowOff>0</xdr:rowOff>
                  </from>
                  <to>
                    <xdr:col>6</xdr:col>
                    <xdr:colOff>923925</xdr:colOff>
                    <xdr:row>46</xdr:row>
                    <xdr:rowOff>85725</xdr:rowOff>
                  </to>
                </anchor>
              </controlPr>
            </control>
          </mc:Choice>
        </mc:AlternateContent>
        <mc:AlternateContent xmlns:mc="http://schemas.openxmlformats.org/markup-compatibility/2006">
          <mc:Choice Requires="x14">
            <control shapeId="26849" r:id="rId195" name="Check Box 225">
              <controlPr defaultSize="0" autoFill="0" autoLine="0" autoPict="0" macro="[0]!Mixed_StateAF4_4">
                <anchor moveWithCells="1">
                  <from>
                    <xdr:col>6</xdr:col>
                    <xdr:colOff>419100</xdr:colOff>
                    <xdr:row>46</xdr:row>
                    <xdr:rowOff>0</xdr:rowOff>
                  </from>
                  <to>
                    <xdr:col>6</xdr:col>
                    <xdr:colOff>923925</xdr:colOff>
                    <xdr:row>47</xdr:row>
                    <xdr:rowOff>85725</xdr:rowOff>
                  </to>
                </anchor>
              </controlPr>
            </control>
          </mc:Choice>
        </mc:AlternateContent>
        <mc:AlternateContent xmlns:mc="http://schemas.openxmlformats.org/markup-compatibility/2006">
          <mc:Choice Requires="x14">
            <control shapeId="26850" r:id="rId196" name="Check Box 226">
              <controlPr defaultSize="0" autoFill="0" autoLine="0" autoPict="0" macro="[0]!Mixed_StateAF4_4">
                <anchor moveWithCells="1">
                  <from>
                    <xdr:col>6</xdr:col>
                    <xdr:colOff>419100</xdr:colOff>
                    <xdr:row>47</xdr:row>
                    <xdr:rowOff>0</xdr:rowOff>
                  </from>
                  <to>
                    <xdr:col>6</xdr:col>
                    <xdr:colOff>923925</xdr:colOff>
                    <xdr:row>48</xdr:row>
                    <xdr:rowOff>85725</xdr:rowOff>
                  </to>
                </anchor>
              </controlPr>
            </control>
          </mc:Choice>
        </mc:AlternateContent>
        <mc:AlternateContent xmlns:mc="http://schemas.openxmlformats.org/markup-compatibility/2006">
          <mc:Choice Requires="x14">
            <control shapeId="26851" r:id="rId197" name="Check Box 227">
              <controlPr defaultSize="0" autoFill="0" autoLine="0" autoPict="0" macro="[0]!Mixed_StateAF4_4">
                <anchor moveWithCells="1">
                  <from>
                    <xdr:col>6</xdr:col>
                    <xdr:colOff>419100</xdr:colOff>
                    <xdr:row>48</xdr:row>
                    <xdr:rowOff>0</xdr:rowOff>
                  </from>
                  <to>
                    <xdr:col>6</xdr:col>
                    <xdr:colOff>923925</xdr:colOff>
                    <xdr:row>49</xdr:row>
                    <xdr:rowOff>85725</xdr:rowOff>
                  </to>
                </anchor>
              </controlPr>
            </control>
          </mc:Choice>
        </mc:AlternateContent>
        <mc:AlternateContent xmlns:mc="http://schemas.openxmlformats.org/markup-compatibility/2006">
          <mc:Choice Requires="x14">
            <control shapeId="26852" r:id="rId198" name="Check Box 228">
              <controlPr defaultSize="0" autoFill="0" autoLine="0" autoPict="0" macro="[0]!Mixed_StateAF4_4">
                <anchor moveWithCells="1">
                  <from>
                    <xdr:col>6</xdr:col>
                    <xdr:colOff>419100</xdr:colOff>
                    <xdr:row>49</xdr:row>
                    <xdr:rowOff>0</xdr:rowOff>
                  </from>
                  <to>
                    <xdr:col>6</xdr:col>
                    <xdr:colOff>923925</xdr:colOff>
                    <xdr:row>50</xdr:row>
                    <xdr:rowOff>85725</xdr:rowOff>
                  </to>
                </anchor>
              </controlPr>
            </control>
          </mc:Choice>
        </mc:AlternateContent>
        <mc:AlternateContent xmlns:mc="http://schemas.openxmlformats.org/markup-compatibility/2006">
          <mc:Choice Requires="x14">
            <control shapeId="26853" r:id="rId199" name="Check Box 229">
              <controlPr defaultSize="0" autoFill="0" autoLine="0" autoPict="0" macro="[0]!Mixed_StateAF4_4">
                <anchor moveWithCells="1">
                  <from>
                    <xdr:col>6</xdr:col>
                    <xdr:colOff>419100</xdr:colOff>
                    <xdr:row>50</xdr:row>
                    <xdr:rowOff>0</xdr:rowOff>
                  </from>
                  <to>
                    <xdr:col>6</xdr:col>
                    <xdr:colOff>923925</xdr:colOff>
                    <xdr:row>51</xdr:row>
                    <xdr:rowOff>85725</xdr:rowOff>
                  </to>
                </anchor>
              </controlPr>
            </control>
          </mc:Choice>
        </mc:AlternateContent>
        <mc:AlternateContent xmlns:mc="http://schemas.openxmlformats.org/markup-compatibility/2006">
          <mc:Choice Requires="x14">
            <control shapeId="26854" r:id="rId200" name="Check Box 230">
              <controlPr defaultSize="0" autoFill="0" autoLine="0" autoPict="0" macro="[0]!Mixed_StateAF4_4">
                <anchor moveWithCells="1">
                  <from>
                    <xdr:col>6</xdr:col>
                    <xdr:colOff>419100</xdr:colOff>
                    <xdr:row>51</xdr:row>
                    <xdr:rowOff>0</xdr:rowOff>
                  </from>
                  <to>
                    <xdr:col>6</xdr:col>
                    <xdr:colOff>923925</xdr:colOff>
                    <xdr:row>52</xdr:row>
                    <xdr:rowOff>85725</xdr:rowOff>
                  </to>
                </anchor>
              </controlPr>
            </control>
          </mc:Choice>
        </mc:AlternateContent>
        <mc:AlternateContent xmlns:mc="http://schemas.openxmlformats.org/markup-compatibility/2006">
          <mc:Choice Requires="x14">
            <control shapeId="26855" r:id="rId201" name="Check Box 231">
              <controlPr defaultSize="0" autoFill="0" autoLine="0" autoPict="0" macro="[0]!Mixed_StateAF4_4">
                <anchor moveWithCells="1">
                  <from>
                    <xdr:col>6</xdr:col>
                    <xdr:colOff>419100</xdr:colOff>
                    <xdr:row>52</xdr:row>
                    <xdr:rowOff>0</xdr:rowOff>
                  </from>
                  <to>
                    <xdr:col>6</xdr:col>
                    <xdr:colOff>923925</xdr:colOff>
                    <xdr:row>53</xdr:row>
                    <xdr:rowOff>85725</xdr:rowOff>
                  </to>
                </anchor>
              </controlPr>
            </control>
          </mc:Choice>
        </mc:AlternateContent>
        <mc:AlternateContent xmlns:mc="http://schemas.openxmlformats.org/markup-compatibility/2006">
          <mc:Choice Requires="x14">
            <control shapeId="26856" r:id="rId202" name="Check Box 232">
              <controlPr defaultSize="0" autoFill="0" autoLine="0" autoPict="0" macro="[0]!Mixed_StateAF4_4">
                <anchor moveWithCells="1">
                  <from>
                    <xdr:col>6</xdr:col>
                    <xdr:colOff>419100</xdr:colOff>
                    <xdr:row>53</xdr:row>
                    <xdr:rowOff>0</xdr:rowOff>
                  </from>
                  <to>
                    <xdr:col>6</xdr:col>
                    <xdr:colOff>923925</xdr:colOff>
                    <xdr:row>54</xdr:row>
                    <xdr:rowOff>85725</xdr:rowOff>
                  </to>
                </anchor>
              </controlPr>
            </control>
          </mc:Choice>
        </mc:AlternateContent>
        <mc:AlternateContent xmlns:mc="http://schemas.openxmlformats.org/markup-compatibility/2006">
          <mc:Choice Requires="x14">
            <control shapeId="26857" r:id="rId203" name="Check Box 233">
              <controlPr defaultSize="0" autoFill="0" autoLine="0" autoPict="0" macro="[0]!Mixed_StateAF4_4">
                <anchor moveWithCells="1">
                  <from>
                    <xdr:col>6</xdr:col>
                    <xdr:colOff>419100</xdr:colOff>
                    <xdr:row>54</xdr:row>
                    <xdr:rowOff>0</xdr:rowOff>
                  </from>
                  <to>
                    <xdr:col>6</xdr:col>
                    <xdr:colOff>923925</xdr:colOff>
                    <xdr:row>55</xdr:row>
                    <xdr:rowOff>85725</xdr:rowOff>
                  </to>
                </anchor>
              </controlPr>
            </control>
          </mc:Choice>
        </mc:AlternateContent>
        <mc:AlternateContent xmlns:mc="http://schemas.openxmlformats.org/markup-compatibility/2006">
          <mc:Choice Requires="x14">
            <control shapeId="26858" r:id="rId204" name="Check Box 234">
              <controlPr defaultSize="0" autoFill="0" autoLine="0" autoPict="0" macro="[0]!Mixed_StateAF4_4">
                <anchor moveWithCells="1">
                  <from>
                    <xdr:col>6</xdr:col>
                    <xdr:colOff>419100</xdr:colOff>
                    <xdr:row>55</xdr:row>
                    <xdr:rowOff>0</xdr:rowOff>
                  </from>
                  <to>
                    <xdr:col>6</xdr:col>
                    <xdr:colOff>923925</xdr:colOff>
                    <xdr:row>56</xdr:row>
                    <xdr:rowOff>85725</xdr:rowOff>
                  </to>
                </anchor>
              </controlPr>
            </control>
          </mc:Choice>
        </mc:AlternateContent>
        <mc:AlternateContent xmlns:mc="http://schemas.openxmlformats.org/markup-compatibility/2006">
          <mc:Choice Requires="x14">
            <control shapeId="26859" r:id="rId205" name="Check Box 235">
              <controlPr defaultSize="0" autoFill="0" autoLine="0" autoPict="0" macro="[0]!Mixed_StateAF5_4">
                <anchor moveWithCells="1">
                  <from>
                    <xdr:col>7</xdr:col>
                    <xdr:colOff>419100</xdr:colOff>
                    <xdr:row>37</xdr:row>
                    <xdr:rowOff>0</xdr:rowOff>
                  </from>
                  <to>
                    <xdr:col>7</xdr:col>
                    <xdr:colOff>923925</xdr:colOff>
                    <xdr:row>38</xdr:row>
                    <xdr:rowOff>85725</xdr:rowOff>
                  </to>
                </anchor>
              </controlPr>
            </control>
          </mc:Choice>
        </mc:AlternateContent>
        <mc:AlternateContent xmlns:mc="http://schemas.openxmlformats.org/markup-compatibility/2006">
          <mc:Choice Requires="x14">
            <control shapeId="26860" r:id="rId206" name="Check Box 236">
              <controlPr defaultSize="0" autoFill="0" autoLine="0" autoPict="0" macro="[0]!Mixed_StateAF5_4">
                <anchor moveWithCells="1">
                  <from>
                    <xdr:col>7</xdr:col>
                    <xdr:colOff>419100</xdr:colOff>
                    <xdr:row>38</xdr:row>
                    <xdr:rowOff>0</xdr:rowOff>
                  </from>
                  <to>
                    <xdr:col>7</xdr:col>
                    <xdr:colOff>923925</xdr:colOff>
                    <xdr:row>39</xdr:row>
                    <xdr:rowOff>85725</xdr:rowOff>
                  </to>
                </anchor>
              </controlPr>
            </control>
          </mc:Choice>
        </mc:AlternateContent>
        <mc:AlternateContent xmlns:mc="http://schemas.openxmlformats.org/markup-compatibility/2006">
          <mc:Choice Requires="x14">
            <control shapeId="26861" r:id="rId207" name="Check Box 237">
              <controlPr defaultSize="0" autoFill="0" autoLine="0" autoPict="0" macro="[0]!Mixed_StateAF5_4">
                <anchor moveWithCells="1">
                  <from>
                    <xdr:col>7</xdr:col>
                    <xdr:colOff>419100</xdr:colOff>
                    <xdr:row>39</xdr:row>
                    <xdr:rowOff>0</xdr:rowOff>
                  </from>
                  <to>
                    <xdr:col>7</xdr:col>
                    <xdr:colOff>923925</xdr:colOff>
                    <xdr:row>40</xdr:row>
                    <xdr:rowOff>85725</xdr:rowOff>
                  </to>
                </anchor>
              </controlPr>
            </control>
          </mc:Choice>
        </mc:AlternateContent>
        <mc:AlternateContent xmlns:mc="http://schemas.openxmlformats.org/markup-compatibility/2006">
          <mc:Choice Requires="x14">
            <control shapeId="26862" r:id="rId208" name="Check Box 238">
              <controlPr defaultSize="0" autoFill="0" autoLine="0" autoPict="0" macro="[0]!Mixed_StateAF5_4">
                <anchor moveWithCells="1">
                  <from>
                    <xdr:col>7</xdr:col>
                    <xdr:colOff>419100</xdr:colOff>
                    <xdr:row>40</xdr:row>
                    <xdr:rowOff>0</xdr:rowOff>
                  </from>
                  <to>
                    <xdr:col>7</xdr:col>
                    <xdr:colOff>923925</xdr:colOff>
                    <xdr:row>41</xdr:row>
                    <xdr:rowOff>85725</xdr:rowOff>
                  </to>
                </anchor>
              </controlPr>
            </control>
          </mc:Choice>
        </mc:AlternateContent>
        <mc:AlternateContent xmlns:mc="http://schemas.openxmlformats.org/markup-compatibility/2006">
          <mc:Choice Requires="x14">
            <control shapeId="26863" r:id="rId209" name="Check Box 239">
              <controlPr defaultSize="0" autoFill="0" autoLine="0" autoPict="0" macro="[0]!Mixed_StateAF5_4">
                <anchor moveWithCells="1">
                  <from>
                    <xdr:col>7</xdr:col>
                    <xdr:colOff>419100</xdr:colOff>
                    <xdr:row>41</xdr:row>
                    <xdr:rowOff>0</xdr:rowOff>
                  </from>
                  <to>
                    <xdr:col>7</xdr:col>
                    <xdr:colOff>923925</xdr:colOff>
                    <xdr:row>42</xdr:row>
                    <xdr:rowOff>85725</xdr:rowOff>
                  </to>
                </anchor>
              </controlPr>
            </control>
          </mc:Choice>
        </mc:AlternateContent>
        <mc:AlternateContent xmlns:mc="http://schemas.openxmlformats.org/markup-compatibility/2006">
          <mc:Choice Requires="x14">
            <control shapeId="26864" r:id="rId210" name="Check Box 240">
              <controlPr defaultSize="0" autoFill="0" autoLine="0" autoPict="0" macro="[0]!Mixed_StateAF5_4">
                <anchor moveWithCells="1">
                  <from>
                    <xdr:col>7</xdr:col>
                    <xdr:colOff>419100</xdr:colOff>
                    <xdr:row>42</xdr:row>
                    <xdr:rowOff>0</xdr:rowOff>
                  </from>
                  <to>
                    <xdr:col>7</xdr:col>
                    <xdr:colOff>923925</xdr:colOff>
                    <xdr:row>43</xdr:row>
                    <xdr:rowOff>85725</xdr:rowOff>
                  </to>
                </anchor>
              </controlPr>
            </control>
          </mc:Choice>
        </mc:AlternateContent>
        <mc:AlternateContent xmlns:mc="http://schemas.openxmlformats.org/markup-compatibility/2006">
          <mc:Choice Requires="x14">
            <control shapeId="26865" r:id="rId211" name="Check Box 241">
              <controlPr defaultSize="0" autoFill="0" autoLine="0" autoPict="0" macro="[0]!Mixed_StateAF5_4">
                <anchor moveWithCells="1">
                  <from>
                    <xdr:col>7</xdr:col>
                    <xdr:colOff>419100</xdr:colOff>
                    <xdr:row>43</xdr:row>
                    <xdr:rowOff>0</xdr:rowOff>
                  </from>
                  <to>
                    <xdr:col>7</xdr:col>
                    <xdr:colOff>923925</xdr:colOff>
                    <xdr:row>44</xdr:row>
                    <xdr:rowOff>85725</xdr:rowOff>
                  </to>
                </anchor>
              </controlPr>
            </control>
          </mc:Choice>
        </mc:AlternateContent>
        <mc:AlternateContent xmlns:mc="http://schemas.openxmlformats.org/markup-compatibility/2006">
          <mc:Choice Requires="x14">
            <control shapeId="26866" r:id="rId212" name="Check Box 242">
              <controlPr defaultSize="0" autoFill="0" autoLine="0" autoPict="0" macro="[0]!Mixed_StateAF5_4">
                <anchor moveWithCells="1">
                  <from>
                    <xdr:col>7</xdr:col>
                    <xdr:colOff>419100</xdr:colOff>
                    <xdr:row>44</xdr:row>
                    <xdr:rowOff>0</xdr:rowOff>
                  </from>
                  <to>
                    <xdr:col>7</xdr:col>
                    <xdr:colOff>923925</xdr:colOff>
                    <xdr:row>45</xdr:row>
                    <xdr:rowOff>85725</xdr:rowOff>
                  </to>
                </anchor>
              </controlPr>
            </control>
          </mc:Choice>
        </mc:AlternateContent>
        <mc:AlternateContent xmlns:mc="http://schemas.openxmlformats.org/markup-compatibility/2006">
          <mc:Choice Requires="x14">
            <control shapeId="26867" r:id="rId213" name="Check Box 243">
              <controlPr defaultSize="0" autoFill="0" autoLine="0" autoPict="0" macro="[0]!Mixed_StateAF5_4">
                <anchor moveWithCells="1">
                  <from>
                    <xdr:col>7</xdr:col>
                    <xdr:colOff>419100</xdr:colOff>
                    <xdr:row>45</xdr:row>
                    <xdr:rowOff>0</xdr:rowOff>
                  </from>
                  <to>
                    <xdr:col>7</xdr:col>
                    <xdr:colOff>923925</xdr:colOff>
                    <xdr:row>46</xdr:row>
                    <xdr:rowOff>85725</xdr:rowOff>
                  </to>
                </anchor>
              </controlPr>
            </control>
          </mc:Choice>
        </mc:AlternateContent>
        <mc:AlternateContent xmlns:mc="http://schemas.openxmlformats.org/markup-compatibility/2006">
          <mc:Choice Requires="x14">
            <control shapeId="26868" r:id="rId214" name="Check Box 244">
              <controlPr defaultSize="0" autoFill="0" autoLine="0" autoPict="0" macro="[0]!Mixed_StateAF5_4">
                <anchor moveWithCells="1">
                  <from>
                    <xdr:col>7</xdr:col>
                    <xdr:colOff>419100</xdr:colOff>
                    <xdr:row>46</xdr:row>
                    <xdr:rowOff>0</xdr:rowOff>
                  </from>
                  <to>
                    <xdr:col>7</xdr:col>
                    <xdr:colOff>923925</xdr:colOff>
                    <xdr:row>47</xdr:row>
                    <xdr:rowOff>85725</xdr:rowOff>
                  </to>
                </anchor>
              </controlPr>
            </control>
          </mc:Choice>
        </mc:AlternateContent>
        <mc:AlternateContent xmlns:mc="http://schemas.openxmlformats.org/markup-compatibility/2006">
          <mc:Choice Requires="x14">
            <control shapeId="26869" r:id="rId215" name="Check Box 245">
              <controlPr defaultSize="0" autoFill="0" autoLine="0" autoPict="0" macro="[0]!Mixed_StateAF5_4">
                <anchor moveWithCells="1">
                  <from>
                    <xdr:col>7</xdr:col>
                    <xdr:colOff>419100</xdr:colOff>
                    <xdr:row>47</xdr:row>
                    <xdr:rowOff>0</xdr:rowOff>
                  </from>
                  <to>
                    <xdr:col>7</xdr:col>
                    <xdr:colOff>923925</xdr:colOff>
                    <xdr:row>48</xdr:row>
                    <xdr:rowOff>85725</xdr:rowOff>
                  </to>
                </anchor>
              </controlPr>
            </control>
          </mc:Choice>
        </mc:AlternateContent>
        <mc:AlternateContent xmlns:mc="http://schemas.openxmlformats.org/markup-compatibility/2006">
          <mc:Choice Requires="x14">
            <control shapeId="26870" r:id="rId216" name="Check Box 246">
              <controlPr defaultSize="0" autoFill="0" autoLine="0" autoPict="0" macro="[0]!Mixed_StateAF5_4">
                <anchor moveWithCells="1">
                  <from>
                    <xdr:col>7</xdr:col>
                    <xdr:colOff>419100</xdr:colOff>
                    <xdr:row>48</xdr:row>
                    <xdr:rowOff>0</xdr:rowOff>
                  </from>
                  <to>
                    <xdr:col>7</xdr:col>
                    <xdr:colOff>923925</xdr:colOff>
                    <xdr:row>49</xdr:row>
                    <xdr:rowOff>85725</xdr:rowOff>
                  </to>
                </anchor>
              </controlPr>
            </control>
          </mc:Choice>
        </mc:AlternateContent>
        <mc:AlternateContent xmlns:mc="http://schemas.openxmlformats.org/markup-compatibility/2006">
          <mc:Choice Requires="x14">
            <control shapeId="26871" r:id="rId217" name="Check Box 247">
              <controlPr defaultSize="0" autoFill="0" autoLine="0" autoPict="0" macro="[0]!Mixed_StateAF5_4">
                <anchor moveWithCells="1">
                  <from>
                    <xdr:col>7</xdr:col>
                    <xdr:colOff>419100</xdr:colOff>
                    <xdr:row>49</xdr:row>
                    <xdr:rowOff>0</xdr:rowOff>
                  </from>
                  <to>
                    <xdr:col>7</xdr:col>
                    <xdr:colOff>923925</xdr:colOff>
                    <xdr:row>50</xdr:row>
                    <xdr:rowOff>85725</xdr:rowOff>
                  </to>
                </anchor>
              </controlPr>
            </control>
          </mc:Choice>
        </mc:AlternateContent>
        <mc:AlternateContent xmlns:mc="http://schemas.openxmlformats.org/markup-compatibility/2006">
          <mc:Choice Requires="x14">
            <control shapeId="26872" r:id="rId218" name="Check Box 248">
              <controlPr defaultSize="0" autoFill="0" autoLine="0" autoPict="0" macro="[0]!Mixed_StateAF5_4">
                <anchor moveWithCells="1">
                  <from>
                    <xdr:col>7</xdr:col>
                    <xdr:colOff>419100</xdr:colOff>
                    <xdr:row>50</xdr:row>
                    <xdr:rowOff>0</xdr:rowOff>
                  </from>
                  <to>
                    <xdr:col>7</xdr:col>
                    <xdr:colOff>923925</xdr:colOff>
                    <xdr:row>51</xdr:row>
                    <xdr:rowOff>85725</xdr:rowOff>
                  </to>
                </anchor>
              </controlPr>
            </control>
          </mc:Choice>
        </mc:AlternateContent>
        <mc:AlternateContent xmlns:mc="http://schemas.openxmlformats.org/markup-compatibility/2006">
          <mc:Choice Requires="x14">
            <control shapeId="26873" r:id="rId219" name="Check Box 249">
              <controlPr defaultSize="0" autoFill="0" autoLine="0" autoPict="0" macro="[0]!Mixed_StateAF5_4">
                <anchor moveWithCells="1">
                  <from>
                    <xdr:col>7</xdr:col>
                    <xdr:colOff>419100</xdr:colOff>
                    <xdr:row>51</xdr:row>
                    <xdr:rowOff>0</xdr:rowOff>
                  </from>
                  <to>
                    <xdr:col>7</xdr:col>
                    <xdr:colOff>923925</xdr:colOff>
                    <xdr:row>52</xdr:row>
                    <xdr:rowOff>85725</xdr:rowOff>
                  </to>
                </anchor>
              </controlPr>
            </control>
          </mc:Choice>
        </mc:AlternateContent>
        <mc:AlternateContent xmlns:mc="http://schemas.openxmlformats.org/markup-compatibility/2006">
          <mc:Choice Requires="x14">
            <control shapeId="26874" r:id="rId220" name="Check Box 250">
              <controlPr defaultSize="0" autoFill="0" autoLine="0" autoPict="0" macro="[0]!Mixed_StateAF5_4">
                <anchor moveWithCells="1">
                  <from>
                    <xdr:col>7</xdr:col>
                    <xdr:colOff>419100</xdr:colOff>
                    <xdr:row>52</xdr:row>
                    <xdr:rowOff>0</xdr:rowOff>
                  </from>
                  <to>
                    <xdr:col>7</xdr:col>
                    <xdr:colOff>923925</xdr:colOff>
                    <xdr:row>53</xdr:row>
                    <xdr:rowOff>85725</xdr:rowOff>
                  </to>
                </anchor>
              </controlPr>
            </control>
          </mc:Choice>
        </mc:AlternateContent>
        <mc:AlternateContent xmlns:mc="http://schemas.openxmlformats.org/markup-compatibility/2006">
          <mc:Choice Requires="x14">
            <control shapeId="26875" r:id="rId221" name="Check Box 251">
              <controlPr defaultSize="0" autoFill="0" autoLine="0" autoPict="0" macro="[0]!Mixed_StateAF5_4">
                <anchor moveWithCells="1">
                  <from>
                    <xdr:col>7</xdr:col>
                    <xdr:colOff>419100</xdr:colOff>
                    <xdr:row>53</xdr:row>
                    <xdr:rowOff>0</xdr:rowOff>
                  </from>
                  <to>
                    <xdr:col>7</xdr:col>
                    <xdr:colOff>923925</xdr:colOff>
                    <xdr:row>54</xdr:row>
                    <xdr:rowOff>85725</xdr:rowOff>
                  </to>
                </anchor>
              </controlPr>
            </control>
          </mc:Choice>
        </mc:AlternateContent>
        <mc:AlternateContent xmlns:mc="http://schemas.openxmlformats.org/markup-compatibility/2006">
          <mc:Choice Requires="x14">
            <control shapeId="26876" r:id="rId222" name="Check Box 252">
              <controlPr defaultSize="0" autoFill="0" autoLine="0" autoPict="0" macro="[0]!Mixed_StateAF5_4">
                <anchor moveWithCells="1">
                  <from>
                    <xdr:col>7</xdr:col>
                    <xdr:colOff>419100</xdr:colOff>
                    <xdr:row>54</xdr:row>
                    <xdr:rowOff>0</xdr:rowOff>
                  </from>
                  <to>
                    <xdr:col>7</xdr:col>
                    <xdr:colOff>923925</xdr:colOff>
                    <xdr:row>55</xdr:row>
                    <xdr:rowOff>85725</xdr:rowOff>
                  </to>
                </anchor>
              </controlPr>
            </control>
          </mc:Choice>
        </mc:AlternateContent>
        <mc:AlternateContent xmlns:mc="http://schemas.openxmlformats.org/markup-compatibility/2006">
          <mc:Choice Requires="x14">
            <control shapeId="26877" r:id="rId223" name="Check Box 253">
              <controlPr defaultSize="0" autoFill="0" autoLine="0" autoPict="0" macro="[0]!Mixed_StateAF5_4">
                <anchor moveWithCells="1">
                  <from>
                    <xdr:col>7</xdr:col>
                    <xdr:colOff>419100</xdr:colOff>
                    <xdr:row>55</xdr:row>
                    <xdr:rowOff>0</xdr:rowOff>
                  </from>
                  <to>
                    <xdr:col>7</xdr:col>
                    <xdr:colOff>923925</xdr:colOff>
                    <xdr:row>56</xdr:row>
                    <xdr:rowOff>85725</xdr:rowOff>
                  </to>
                </anchor>
              </controlPr>
            </control>
          </mc:Choice>
        </mc:AlternateContent>
        <mc:AlternateContent xmlns:mc="http://schemas.openxmlformats.org/markup-compatibility/2006">
          <mc:Choice Requires="x14">
            <control shapeId="26908" r:id="rId224" name="Check Box 284">
              <controlPr defaultSize="0" autoFill="0" autoLine="0" autoPict="0" macro="[0]!Mixed_StateAF1_1">
                <anchor moveWithCells="1">
                  <from>
                    <xdr:col>3</xdr:col>
                    <xdr:colOff>323850</xdr:colOff>
                    <xdr:row>7</xdr:row>
                    <xdr:rowOff>9525</xdr:rowOff>
                  </from>
                  <to>
                    <xdr:col>3</xdr:col>
                    <xdr:colOff>857250</xdr:colOff>
                    <xdr:row>8</xdr:row>
                    <xdr:rowOff>0</xdr:rowOff>
                  </to>
                </anchor>
              </controlPr>
            </control>
          </mc:Choice>
        </mc:AlternateContent>
        <mc:AlternateContent xmlns:mc="http://schemas.openxmlformats.org/markup-compatibility/2006">
          <mc:Choice Requires="x14">
            <control shapeId="26909" r:id="rId225" name="Check Box 285">
              <controlPr defaultSize="0" autoFill="0" autoLine="0" autoPict="0" macro="[0]!Mixed_StateAF1_1">
                <anchor moveWithCells="1">
                  <from>
                    <xdr:col>3</xdr:col>
                    <xdr:colOff>323850</xdr:colOff>
                    <xdr:row>8</xdr:row>
                    <xdr:rowOff>9525</xdr:rowOff>
                  </from>
                  <to>
                    <xdr:col>3</xdr:col>
                    <xdr:colOff>857250</xdr:colOff>
                    <xdr:row>9</xdr:row>
                    <xdr:rowOff>0</xdr:rowOff>
                  </to>
                </anchor>
              </controlPr>
            </control>
          </mc:Choice>
        </mc:AlternateContent>
        <mc:AlternateContent xmlns:mc="http://schemas.openxmlformats.org/markup-compatibility/2006">
          <mc:Choice Requires="x14">
            <control shapeId="26910" r:id="rId226" name="Check Box 286">
              <controlPr defaultSize="0" autoFill="0" autoLine="0" autoPict="0" macro="[0]!Mixed_StateAF1_1">
                <anchor moveWithCells="1">
                  <from>
                    <xdr:col>3</xdr:col>
                    <xdr:colOff>323850</xdr:colOff>
                    <xdr:row>9</xdr:row>
                    <xdr:rowOff>9525</xdr:rowOff>
                  </from>
                  <to>
                    <xdr:col>3</xdr:col>
                    <xdr:colOff>857250</xdr:colOff>
                    <xdr:row>10</xdr:row>
                    <xdr:rowOff>0</xdr:rowOff>
                  </to>
                </anchor>
              </controlPr>
            </control>
          </mc:Choice>
        </mc:AlternateContent>
        <mc:AlternateContent xmlns:mc="http://schemas.openxmlformats.org/markup-compatibility/2006">
          <mc:Choice Requires="x14">
            <control shapeId="26911" r:id="rId227" name="Check Box 287">
              <controlPr defaultSize="0" autoFill="0" autoLine="0" autoPict="0" macro="[0]!Mixed_StateAF1_1">
                <anchor moveWithCells="1">
                  <from>
                    <xdr:col>3</xdr:col>
                    <xdr:colOff>323850</xdr:colOff>
                    <xdr:row>10</xdr:row>
                    <xdr:rowOff>9525</xdr:rowOff>
                  </from>
                  <to>
                    <xdr:col>3</xdr:col>
                    <xdr:colOff>857250</xdr:colOff>
                    <xdr:row>11</xdr:row>
                    <xdr:rowOff>0</xdr:rowOff>
                  </to>
                </anchor>
              </controlPr>
            </control>
          </mc:Choice>
        </mc:AlternateContent>
        <mc:AlternateContent xmlns:mc="http://schemas.openxmlformats.org/markup-compatibility/2006">
          <mc:Choice Requires="x14">
            <control shapeId="26912" r:id="rId228" name="Check Box 288">
              <controlPr defaultSize="0" autoFill="0" autoLine="0" autoPict="0" macro="[0]!Mixed_StateAF1_1">
                <anchor moveWithCells="1">
                  <from>
                    <xdr:col>3</xdr:col>
                    <xdr:colOff>323850</xdr:colOff>
                    <xdr:row>11</xdr:row>
                    <xdr:rowOff>9525</xdr:rowOff>
                  </from>
                  <to>
                    <xdr:col>3</xdr:col>
                    <xdr:colOff>857250</xdr:colOff>
                    <xdr:row>12</xdr:row>
                    <xdr:rowOff>0</xdr:rowOff>
                  </to>
                </anchor>
              </controlPr>
            </control>
          </mc:Choice>
        </mc:AlternateContent>
        <mc:AlternateContent xmlns:mc="http://schemas.openxmlformats.org/markup-compatibility/2006">
          <mc:Choice Requires="x14">
            <control shapeId="26913" r:id="rId229" name="Check Box 289">
              <controlPr defaultSize="0" autoFill="0" autoLine="0" autoPict="0" macro="[0]!Mixed_StateAF1_1">
                <anchor moveWithCells="1">
                  <from>
                    <xdr:col>3</xdr:col>
                    <xdr:colOff>323850</xdr:colOff>
                    <xdr:row>12</xdr:row>
                    <xdr:rowOff>9525</xdr:rowOff>
                  </from>
                  <to>
                    <xdr:col>3</xdr:col>
                    <xdr:colOff>857250</xdr:colOff>
                    <xdr:row>13</xdr:row>
                    <xdr:rowOff>0</xdr:rowOff>
                  </to>
                </anchor>
              </controlPr>
            </control>
          </mc:Choice>
        </mc:AlternateContent>
        <mc:AlternateContent xmlns:mc="http://schemas.openxmlformats.org/markup-compatibility/2006">
          <mc:Choice Requires="x14">
            <control shapeId="26914" r:id="rId230" name="Check Box 290">
              <controlPr defaultSize="0" autoFill="0" autoLine="0" autoPict="0" macro="[0]!Mixed_StateAF2_1">
                <anchor moveWithCells="1">
                  <from>
                    <xdr:col>4</xdr:col>
                    <xdr:colOff>323850</xdr:colOff>
                    <xdr:row>7</xdr:row>
                    <xdr:rowOff>9525</xdr:rowOff>
                  </from>
                  <to>
                    <xdr:col>4</xdr:col>
                    <xdr:colOff>857250</xdr:colOff>
                    <xdr:row>8</xdr:row>
                    <xdr:rowOff>0</xdr:rowOff>
                  </to>
                </anchor>
              </controlPr>
            </control>
          </mc:Choice>
        </mc:AlternateContent>
        <mc:AlternateContent xmlns:mc="http://schemas.openxmlformats.org/markup-compatibility/2006">
          <mc:Choice Requires="x14">
            <control shapeId="26915" r:id="rId231" name="Check Box 291">
              <controlPr defaultSize="0" autoFill="0" autoLine="0" autoPict="0" macro="[0]!Mixed_StateAF2_1">
                <anchor moveWithCells="1">
                  <from>
                    <xdr:col>4</xdr:col>
                    <xdr:colOff>323850</xdr:colOff>
                    <xdr:row>8</xdr:row>
                    <xdr:rowOff>9525</xdr:rowOff>
                  </from>
                  <to>
                    <xdr:col>4</xdr:col>
                    <xdr:colOff>857250</xdr:colOff>
                    <xdr:row>9</xdr:row>
                    <xdr:rowOff>0</xdr:rowOff>
                  </to>
                </anchor>
              </controlPr>
            </control>
          </mc:Choice>
        </mc:AlternateContent>
        <mc:AlternateContent xmlns:mc="http://schemas.openxmlformats.org/markup-compatibility/2006">
          <mc:Choice Requires="x14">
            <control shapeId="26916" r:id="rId232" name="Check Box 292">
              <controlPr defaultSize="0" autoFill="0" autoLine="0" autoPict="0" macro="[0]!Mixed_StateAF2_1">
                <anchor moveWithCells="1">
                  <from>
                    <xdr:col>4</xdr:col>
                    <xdr:colOff>323850</xdr:colOff>
                    <xdr:row>9</xdr:row>
                    <xdr:rowOff>9525</xdr:rowOff>
                  </from>
                  <to>
                    <xdr:col>4</xdr:col>
                    <xdr:colOff>857250</xdr:colOff>
                    <xdr:row>10</xdr:row>
                    <xdr:rowOff>0</xdr:rowOff>
                  </to>
                </anchor>
              </controlPr>
            </control>
          </mc:Choice>
        </mc:AlternateContent>
        <mc:AlternateContent xmlns:mc="http://schemas.openxmlformats.org/markup-compatibility/2006">
          <mc:Choice Requires="x14">
            <control shapeId="26917" r:id="rId233" name="Check Box 293">
              <controlPr defaultSize="0" autoFill="0" autoLine="0" autoPict="0" macro="[0]!Mixed_StateAF2_1">
                <anchor moveWithCells="1">
                  <from>
                    <xdr:col>4</xdr:col>
                    <xdr:colOff>323850</xdr:colOff>
                    <xdr:row>10</xdr:row>
                    <xdr:rowOff>9525</xdr:rowOff>
                  </from>
                  <to>
                    <xdr:col>4</xdr:col>
                    <xdr:colOff>857250</xdr:colOff>
                    <xdr:row>11</xdr:row>
                    <xdr:rowOff>0</xdr:rowOff>
                  </to>
                </anchor>
              </controlPr>
            </control>
          </mc:Choice>
        </mc:AlternateContent>
        <mc:AlternateContent xmlns:mc="http://schemas.openxmlformats.org/markup-compatibility/2006">
          <mc:Choice Requires="x14">
            <control shapeId="26918" r:id="rId234" name="Check Box 294">
              <controlPr defaultSize="0" autoFill="0" autoLine="0" autoPict="0" macro="[0]!Mixed_StateAF2_1">
                <anchor moveWithCells="1">
                  <from>
                    <xdr:col>4</xdr:col>
                    <xdr:colOff>323850</xdr:colOff>
                    <xdr:row>11</xdr:row>
                    <xdr:rowOff>9525</xdr:rowOff>
                  </from>
                  <to>
                    <xdr:col>4</xdr:col>
                    <xdr:colOff>857250</xdr:colOff>
                    <xdr:row>12</xdr:row>
                    <xdr:rowOff>0</xdr:rowOff>
                  </to>
                </anchor>
              </controlPr>
            </control>
          </mc:Choice>
        </mc:AlternateContent>
        <mc:AlternateContent xmlns:mc="http://schemas.openxmlformats.org/markup-compatibility/2006">
          <mc:Choice Requires="x14">
            <control shapeId="26919" r:id="rId235" name="Check Box 295">
              <controlPr defaultSize="0" autoFill="0" autoLine="0" autoPict="0" macro="[0]!Mixed_StateAF2_1">
                <anchor moveWithCells="1">
                  <from>
                    <xdr:col>4</xdr:col>
                    <xdr:colOff>323850</xdr:colOff>
                    <xdr:row>12</xdr:row>
                    <xdr:rowOff>9525</xdr:rowOff>
                  </from>
                  <to>
                    <xdr:col>4</xdr:col>
                    <xdr:colOff>857250</xdr:colOff>
                    <xdr:row>13</xdr:row>
                    <xdr:rowOff>0</xdr:rowOff>
                  </to>
                </anchor>
              </controlPr>
            </control>
          </mc:Choice>
        </mc:AlternateContent>
        <mc:AlternateContent xmlns:mc="http://schemas.openxmlformats.org/markup-compatibility/2006">
          <mc:Choice Requires="x14">
            <control shapeId="26920" r:id="rId236" name="Check Box 296">
              <controlPr defaultSize="0" autoFill="0" autoLine="0" autoPict="0" macro="[0]!Mixed_StateAF3_1">
                <anchor moveWithCells="1">
                  <from>
                    <xdr:col>5</xdr:col>
                    <xdr:colOff>323850</xdr:colOff>
                    <xdr:row>7</xdr:row>
                    <xdr:rowOff>9525</xdr:rowOff>
                  </from>
                  <to>
                    <xdr:col>5</xdr:col>
                    <xdr:colOff>857250</xdr:colOff>
                    <xdr:row>8</xdr:row>
                    <xdr:rowOff>0</xdr:rowOff>
                  </to>
                </anchor>
              </controlPr>
            </control>
          </mc:Choice>
        </mc:AlternateContent>
        <mc:AlternateContent xmlns:mc="http://schemas.openxmlformats.org/markup-compatibility/2006">
          <mc:Choice Requires="x14">
            <control shapeId="26921" r:id="rId237" name="Check Box 297">
              <controlPr defaultSize="0" autoFill="0" autoLine="0" autoPict="0" macro="[0]!Mixed_StateAF3_1">
                <anchor moveWithCells="1">
                  <from>
                    <xdr:col>5</xdr:col>
                    <xdr:colOff>323850</xdr:colOff>
                    <xdr:row>8</xdr:row>
                    <xdr:rowOff>9525</xdr:rowOff>
                  </from>
                  <to>
                    <xdr:col>5</xdr:col>
                    <xdr:colOff>857250</xdr:colOff>
                    <xdr:row>9</xdr:row>
                    <xdr:rowOff>0</xdr:rowOff>
                  </to>
                </anchor>
              </controlPr>
            </control>
          </mc:Choice>
        </mc:AlternateContent>
        <mc:AlternateContent xmlns:mc="http://schemas.openxmlformats.org/markup-compatibility/2006">
          <mc:Choice Requires="x14">
            <control shapeId="26922" r:id="rId238" name="Check Box 298">
              <controlPr defaultSize="0" autoFill="0" autoLine="0" autoPict="0" macro="[0]!Mixed_StateAF3_1">
                <anchor moveWithCells="1">
                  <from>
                    <xdr:col>5</xdr:col>
                    <xdr:colOff>323850</xdr:colOff>
                    <xdr:row>9</xdr:row>
                    <xdr:rowOff>9525</xdr:rowOff>
                  </from>
                  <to>
                    <xdr:col>5</xdr:col>
                    <xdr:colOff>857250</xdr:colOff>
                    <xdr:row>10</xdr:row>
                    <xdr:rowOff>0</xdr:rowOff>
                  </to>
                </anchor>
              </controlPr>
            </control>
          </mc:Choice>
        </mc:AlternateContent>
        <mc:AlternateContent xmlns:mc="http://schemas.openxmlformats.org/markup-compatibility/2006">
          <mc:Choice Requires="x14">
            <control shapeId="26923" r:id="rId239" name="Check Box 299">
              <controlPr defaultSize="0" autoFill="0" autoLine="0" autoPict="0" macro="[0]!Mixed_StateAF3_1">
                <anchor moveWithCells="1">
                  <from>
                    <xdr:col>5</xdr:col>
                    <xdr:colOff>323850</xdr:colOff>
                    <xdr:row>10</xdr:row>
                    <xdr:rowOff>9525</xdr:rowOff>
                  </from>
                  <to>
                    <xdr:col>5</xdr:col>
                    <xdr:colOff>857250</xdr:colOff>
                    <xdr:row>11</xdr:row>
                    <xdr:rowOff>0</xdr:rowOff>
                  </to>
                </anchor>
              </controlPr>
            </control>
          </mc:Choice>
        </mc:AlternateContent>
        <mc:AlternateContent xmlns:mc="http://schemas.openxmlformats.org/markup-compatibility/2006">
          <mc:Choice Requires="x14">
            <control shapeId="26924" r:id="rId240" name="Check Box 300">
              <controlPr defaultSize="0" autoFill="0" autoLine="0" autoPict="0" macro="[0]!Mixed_StateAF3_1">
                <anchor moveWithCells="1">
                  <from>
                    <xdr:col>5</xdr:col>
                    <xdr:colOff>323850</xdr:colOff>
                    <xdr:row>11</xdr:row>
                    <xdr:rowOff>9525</xdr:rowOff>
                  </from>
                  <to>
                    <xdr:col>5</xdr:col>
                    <xdr:colOff>857250</xdr:colOff>
                    <xdr:row>12</xdr:row>
                    <xdr:rowOff>0</xdr:rowOff>
                  </to>
                </anchor>
              </controlPr>
            </control>
          </mc:Choice>
        </mc:AlternateContent>
        <mc:AlternateContent xmlns:mc="http://schemas.openxmlformats.org/markup-compatibility/2006">
          <mc:Choice Requires="x14">
            <control shapeId="26925" r:id="rId241" name="Check Box 301">
              <controlPr defaultSize="0" autoFill="0" autoLine="0" autoPict="0" macro="[0]!Mixed_StateAF3_1">
                <anchor moveWithCells="1">
                  <from>
                    <xdr:col>5</xdr:col>
                    <xdr:colOff>323850</xdr:colOff>
                    <xdr:row>12</xdr:row>
                    <xdr:rowOff>9525</xdr:rowOff>
                  </from>
                  <to>
                    <xdr:col>5</xdr:col>
                    <xdr:colOff>857250</xdr:colOff>
                    <xdr:row>13</xdr:row>
                    <xdr:rowOff>0</xdr:rowOff>
                  </to>
                </anchor>
              </controlPr>
            </control>
          </mc:Choice>
        </mc:AlternateContent>
        <mc:AlternateContent xmlns:mc="http://schemas.openxmlformats.org/markup-compatibility/2006">
          <mc:Choice Requires="x14">
            <control shapeId="26926" r:id="rId242" name="Check Box 302">
              <controlPr defaultSize="0" autoFill="0" autoLine="0" autoPict="0" macro="[0]!Mixed_StateAF4_1">
                <anchor moveWithCells="1">
                  <from>
                    <xdr:col>6</xdr:col>
                    <xdr:colOff>323850</xdr:colOff>
                    <xdr:row>7</xdr:row>
                    <xdr:rowOff>9525</xdr:rowOff>
                  </from>
                  <to>
                    <xdr:col>6</xdr:col>
                    <xdr:colOff>857250</xdr:colOff>
                    <xdr:row>8</xdr:row>
                    <xdr:rowOff>0</xdr:rowOff>
                  </to>
                </anchor>
              </controlPr>
            </control>
          </mc:Choice>
        </mc:AlternateContent>
        <mc:AlternateContent xmlns:mc="http://schemas.openxmlformats.org/markup-compatibility/2006">
          <mc:Choice Requires="x14">
            <control shapeId="26927" r:id="rId243" name="Check Box 303">
              <controlPr defaultSize="0" autoFill="0" autoLine="0" autoPict="0" macro="[0]!Mixed_StateAF4_1">
                <anchor moveWithCells="1">
                  <from>
                    <xdr:col>6</xdr:col>
                    <xdr:colOff>323850</xdr:colOff>
                    <xdr:row>8</xdr:row>
                    <xdr:rowOff>9525</xdr:rowOff>
                  </from>
                  <to>
                    <xdr:col>6</xdr:col>
                    <xdr:colOff>857250</xdr:colOff>
                    <xdr:row>9</xdr:row>
                    <xdr:rowOff>0</xdr:rowOff>
                  </to>
                </anchor>
              </controlPr>
            </control>
          </mc:Choice>
        </mc:AlternateContent>
        <mc:AlternateContent xmlns:mc="http://schemas.openxmlformats.org/markup-compatibility/2006">
          <mc:Choice Requires="x14">
            <control shapeId="26928" r:id="rId244" name="Check Box 304">
              <controlPr defaultSize="0" autoFill="0" autoLine="0" autoPict="0" macro="[0]!Mixed_StateAF4_1">
                <anchor moveWithCells="1">
                  <from>
                    <xdr:col>6</xdr:col>
                    <xdr:colOff>323850</xdr:colOff>
                    <xdr:row>9</xdr:row>
                    <xdr:rowOff>9525</xdr:rowOff>
                  </from>
                  <to>
                    <xdr:col>6</xdr:col>
                    <xdr:colOff>857250</xdr:colOff>
                    <xdr:row>10</xdr:row>
                    <xdr:rowOff>0</xdr:rowOff>
                  </to>
                </anchor>
              </controlPr>
            </control>
          </mc:Choice>
        </mc:AlternateContent>
        <mc:AlternateContent xmlns:mc="http://schemas.openxmlformats.org/markup-compatibility/2006">
          <mc:Choice Requires="x14">
            <control shapeId="26929" r:id="rId245" name="Check Box 305">
              <controlPr defaultSize="0" autoFill="0" autoLine="0" autoPict="0" macro="[0]!Mixed_StateAF4_1">
                <anchor moveWithCells="1">
                  <from>
                    <xdr:col>6</xdr:col>
                    <xdr:colOff>323850</xdr:colOff>
                    <xdr:row>10</xdr:row>
                    <xdr:rowOff>9525</xdr:rowOff>
                  </from>
                  <to>
                    <xdr:col>6</xdr:col>
                    <xdr:colOff>857250</xdr:colOff>
                    <xdr:row>11</xdr:row>
                    <xdr:rowOff>0</xdr:rowOff>
                  </to>
                </anchor>
              </controlPr>
            </control>
          </mc:Choice>
        </mc:AlternateContent>
        <mc:AlternateContent xmlns:mc="http://schemas.openxmlformats.org/markup-compatibility/2006">
          <mc:Choice Requires="x14">
            <control shapeId="26930" r:id="rId246" name="Check Box 306">
              <controlPr defaultSize="0" autoFill="0" autoLine="0" autoPict="0" macro="[0]!Mixed_StateAF4_1">
                <anchor moveWithCells="1">
                  <from>
                    <xdr:col>6</xdr:col>
                    <xdr:colOff>323850</xdr:colOff>
                    <xdr:row>11</xdr:row>
                    <xdr:rowOff>9525</xdr:rowOff>
                  </from>
                  <to>
                    <xdr:col>6</xdr:col>
                    <xdr:colOff>857250</xdr:colOff>
                    <xdr:row>12</xdr:row>
                    <xdr:rowOff>0</xdr:rowOff>
                  </to>
                </anchor>
              </controlPr>
            </control>
          </mc:Choice>
        </mc:AlternateContent>
        <mc:AlternateContent xmlns:mc="http://schemas.openxmlformats.org/markup-compatibility/2006">
          <mc:Choice Requires="x14">
            <control shapeId="26931" r:id="rId247" name="Check Box 307">
              <controlPr defaultSize="0" autoFill="0" autoLine="0" autoPict="0" macro="[0]!Mixed_StateAF4_1">
                <anchor moveWithCells="1">
                  <from>
                    <xdr:col>6</xdr:col>
                    <xdr:colOff>323850</xdr:colOff>
                    <xdr:row>12</xdr:row>
                    <xdr:rowOff>9525</xdr:rowOff>
                  </from>
                  <to>
                    <xdr:col>6</xdr:col>
                    <xdr:colOff>857250</xdr:colOff>
                    <xdr:row>13</xdr:row>
                    <xdr:rowOff>0</xdr:rowOff>
                  </to>
                </anchor>
              </controlPr>
            </control>
          </mc:Choice>
        </mc:AlternateContent>
        <mc:AlternateContent xmlns:mc="http://schemas.openxmlformats.org/markup-compatibility/2006">
          <mc:Choice Requires="x14">
            <control shapeId="26932" r:id="rId248" name="Check Box 308">
              <controlPr defaultSize="0" autoFill="0" autoLine="0" autoPict="0" macro="[0]!Mixed_StateAF5_1">
                <anchor moveWithCells="1">
                  <from>
                    <xdr:col>7</xdr:col>
                    <xdr:colOff>323850</xdr:colOff>
                    <xdr:row>7</xdr:row>
                    <xdr:rowOff>9525</xdr:rowOff>
                  </from>
                  <to>
                    <xdr:col>7</xdr:col>
                    <xdr:colOff>857250</xdr:colOff>
                    <xdr:row>8</xdr:row>
                    <xdr:rowOff>0</xdr:rowOff>
                  </to>
                </anchor>
              </controlPr>
            </control>
          </mc:Choice>
        </mc:AlternateContent>
        <mc:AlternateContent xmlns:mc="http://schemas.openxmlformats.org/markup-compatibility/2006">
          <mc:Choice Requires="x14">
            <control shapeId="26933" r:id="rId249" name="Check Box 309">
              <controlPr defaultSize="0" autoFill="0" autoLine="0" autoPict="0" macro="[0]!Mixed_StateAF5_1">
                <anchor moveWithCells="1">
                  <from>
                    <xdr:col>7</xdr:col>
                    <xdr:colOff>323850</xdr:colOff>
                    <xdr:row>8</xdr:row>
                    <xdr:rowOff>9525</xdr:rowOff>
                  </from>
                  <to>
                    <xdr:col>7</xdr:col>
                    <xdr:colOff>857250</xdr:colOff>
                    <xdr:row>9</xdr:row>
                    <xdr:rowOff>0</xdr:rowOff>
                  </to>
                </anchor>
              </controlPr>
            </control>
          </mc:Choice>
        </mc:AlternateContent>
        <mc:AlternateContent xmlns:mc="http://schemas.openxmlformats.org/markup-compatibility/2006">
          <mc:Choice Requires="x14">
            <control shapeId="26934" r:id="rId250" name="Check Box 310">
              <controlPr defaultSize="0" autoFill="0" autoLine="0" autoPict="0" macro="[0]!Mixed_StateAF5_1">
                <anchor moveWithCells="1">
                  <from>
                    <xdr:col>7</xdr:col>
                    <xdr:colOff>323850</xdr:colOff>
                    <xdr:row>9</xdr:row>
                    <xdr:rowOff>9525</xdr:rowOff>
                  </from>
                  <to>
                    <xdr:col>7</xdr:col>
                    <xdr:colOff>857250</xdr:colOff>
                    <xdr:row>10</xdr:row>
                    <xdr:rowOff>0</xdr:rowOff>
                  </to>
                </anchor>
              </controlPr>
            </control>
          </mc:Choice>
        </mc:AlternateContent>
        <mc:AlternateContent xmlns:mc="http://schemas.openxmlformats.org/markup-compatibility/2006">
          <mc:Choice Requires="x14">
            <control shapeId="26935" r:id="rId251" name="Check Box 311">
              <controlPr defaultSize="0" autoFill="0" autoLine="0" autoPict="0" macro="[0]!Mixed_StateAF5_1">
                <anchor moveWithCells="1">
                  <from>
                    <xdr:col>7</xdr:col>
                    <xdr:colOff>323850</xdr:colOff>
                    <xdr:row>10</xdr:row>
                    <xdr:rowOff>9525</xdr:rowOff>
                  </from>
                  <to>
                    <xdr:col>7</xdr:col>
                    <xdr:colOff>857250</xdr:colOff>
                    <xdr:row>11</xdr:row>
                    <xdr:rowOff>0</xdr:rowOff>
                  </to>
                </anchor>
              </controlPr>
            </control>
          </mc:Choice>
        </mc:AlternateContent>
        <mc:AlternateContent xmlns:mc="http://schemas.openxmlformats.org/markup-compatibility/2006">
          <mc:Choice Requires="x14">
            <control shapeId="26936" r:id="rId252" name="Check Box 312">
              <controlPr defaultSize="0" autoFill="0" autoLine="0" autoPict="0" macro="[0]!Mixed_StateAF5_1">
                <anchor moveWithCells="1">
                  <from>
                    <xdr:col>7</xdr:col>
                    <xdr:colOff>323850</xdr:colOff>
                    <xdr:row>11</xdr:row>
                    <xdr:rowOff>9525</xdr:rowOff>
                  </from>
                  <to>
                    <xdr:col>7</xdr:col>
                    <xdr:colOff>857250</xdr:colOff>
                    <xdr:row>12</xdr:row>
                    <xdr:rowOff>0</xdr:rowOff>
                  </to>
                </anchor>
              </controlPr>
            </control>
          </mc:Choice>
        </mc:AlternateContent>
        <mc:AlternateContent xmlns:mc="http://schemas.openxmlformats.org/markup-compatibility/2006">
          <mc:Choice Requires="x14">
            <control shapeId="26937" r:id="rId253" name="Check Box 313">
              <controlPr defaultSize="0" autoFill="0" autoLine="0" autoPict="0" macro="[0]!Mixed_StateAF5_1">
                <anchor moveWithCells="1">
                  <from>
                    <xdr:col>7</xdr:col>
                    <xdr:colOff>323850</xdr:colOff>
                    <xdr:row>12</xdr:row>
                    <xdr:rowOff>9525</xdr:rowOff>
                  </from>
                  <to>
                    <xdr:col>7</xdr:col>
                    <xdr:colOff>857250</xdr:colOff>
                    <xdr:row>13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9" tint="0.59999389629810485"/>
  </sheetPr>
  <dimension ref="A1:Y82"/>
  <sheetViews>
    <sheetView showGridLines="0" zoomScaleNormal="100" workbookViewId="0">
      <selection activeCell="D11" sqref="D11"/>
    </sheetView>
  </sheetViews>
  <sheetFormatPr defaultColWidth="0" defaultRowHeight="0" customHeight="1" zeroHeight="1" x14ac:dyDescent="0.2"/>
  <cols>
    <col min="1" max="1" width="4.140625" customWidth="1"/>
    <col min="2" max="2" width="9.140625" style="34" customWidth="1"/>
    <col min="3" max="3" width="23.7109375" customWidth="1"/>
    <col min="4" max="8" width="15.7109375" customWidth="1"/>
    <col min="9" max="9" width="9.42578125" customWidth="1"/>
    <col min="10" max="10" width="13.42578125" customWidth="1"/>
    <col min="11" max="11" width="6.140625" hidden="1" customWidth="1"/>
    <col min="12" max="12" width="7.42578125" hidden="1" customWidth="1"/>
    <col min="13" max="13" width="1.42578125" hidden="1" customWidth="1"/>
    <col min="14" max="14" width="30.85546875" hidden="1" customWidth="1"/>
    <col min="15" max="18" width="7" hidden="1" customWidth="1"/>
    <col min="19" max="19" width="7.85546875" hidden="1" customWidth="1"/>
    <col min="20" max="20" width="3.42578125" hidden="1" customWidth="1"/>
    <col min="21" max="21" width="4.85546875" hidden="1" customWidth="1"/>
    <col min="22" max="22" width="3.7109375" hidden="1" customWidth="1"/>
    <col min="23" max="23" width="3.42578125" hidden="1" customWidth="1"/>
    <col min="24" max="24" width="3.28515625" hidden="1" customWidth="1"/>
    <col min="25" max="25" width="0" hidden="1" customWidth="1"/>
    <col min="26" max="16384" width="0.42578125" hidden="1"/>
  </cols>
  <sheetData>
    <row r="1" spans="2:25" ht="12.75" x14ac:dyDescent="0.2"/>
    <row r="2" spans="2:25" ht="20.25" x14ac:dyDescent="0.3">
      <c r="B2" s="35" t="s">
        <v>124</v>
      </c>
    </row>
    <row r="3" spans="2:25" ht="12.75" x14ac:dyDescent="0.2"/>
    <row r="4" spans="2:25" ht="12.75" x14ac:dyDescent="0.2">
      <c r="B4" s="87"/>
      <c r="C4" s="18" t="s">
        <v>250</v>
      </c>
    </row>
    <row r="5" spans="2:25" ht="81.75" customHeight="1" thickBot="1" x14ac:dyDescent="0.25">
      <c r="B5" s="39"/>
      <c r="C5" s="18"/>
      <c r="D5" s="8" t="s">
        <v>16</v>
      </c>
      <c r="E5" s="8" t="s">
        <v>15</v>
      </c>
      <c r="F5" s="9" t="s">
        <v>14</v>
      </c>
      <c r="G5" s="9" t="s">
        <v>310</v>
      </c>
      <c r="H5" s="9" t="s">
        <v>12</v>
      </c>
      <c r="I5" s="18"/>
      <c r="J5" s="18"/>
      <c r="K5" s="18"/>
      <c r="L5" s="18"/>
      <c r="M5" s="18"/>
      <c r="N5" s="18"/>
      <c r="O5" s="8" t="s">
        <v>16</v>
      </c>
      <c r="P5" s="8" t="s">
        <v>15</v>
      </c>
      <c r="Q5" s="9" t="s">
        <v>14</v>
      </c>
      <c r="R5" s="9" t="s">
        <v>13</v>
      </c>
      <c r="S5" s="9" t="s">
        <v>12</v>
      </c>
    </row>
    <row r="6" spans="2:25" ht="30" customHeight="1" x14ac:dyDescent="0.2">
      <c r="B6" s="309" t="s">
        <v>273</v>
      </c>
      <c r="C6" s="310"/>
      <c r="D6" s="310"/>
      <c r="E6" s="310"/>
      <c r="F6" s="310"/>
      <c r="G6" s="310"/>
      <c r="H6" s="311"/>
      <c r="I6" s="18"/>
      <c r="J6" s="18"/>
      <c r="K6" s="18"/>
      <c r="L6" s="40"/>
      <c r="M6" s="18"/>
      <c r="N6" s="312" t="s">
        <v>273</v>
      </c>
      <c r="O6" s="313"/>
      <c r="P6" s="313"/>
      <c r="Q6" s="313"/>
      <c r="R6" s="313"/>
      <c r="S6" s="314"/>
      <c r="T6" s="36">
        <f t="shared" ref="T6:Y6" si="0">SUM(T7,T15,T27,T37,T43)</f>
        <v>0</v>
      </c>
      <c r="U6" s="36">
        <f t="shared" si="0"/>
        <v>0</v>
      </c>
      <c r="V6" s="36">
        <f t="shared" si="0"/>
        <v>0</v>
      </c>
      <c r="W6" s="36">
        <f t="shared" si="0"/>
        <v>0</v>
      </c>
      <c r="X6" s="36">
        <f t="shared" si="0"/>
        <v>0</v>
      </c>
      <c r="Y6" s="36">
        <f t="shared" si="0"/>
        <v>0</v>
      </c>
    </row>
    <row r="7" spans="2:25" ht="30" customHeight="1" x14ac:dyDescent="0.2">
      <c r="B7" s="315" t="s">
        <v>274</v>
      </c>
      <c r="C7" s="316"/>
      <c r="D7" s="127"/>
      <c r="E7" s="127"/>
      <c r="F7" s="127"/>
      <c r="G7" s="127"/>
      <c r="H7" s="128"/>
      <c r="I7" s="18"/>
      <c r="J7" s="18"/>
      <c r="K7" s="18"/>
      <c r="L7" s="40"/>
      <c r="M7" s="18"/>
      <c r="N7" s="26" t="s">
        <v>274</v>
      </c>
      <c r="O7" s="15" t="b">
        <v>0</v>
      </c>
      <c r="P7" s="15" t="b">
        <v>0</v>
      </c>
      <c r="Q7" s="15" t="b">
        <v>0</v>
      </c>
      <c r="R7" s="15" t="b">
        <v>0</v>
      </c>
      <c r="S7" s="15" t="b">
        <v>0</v>
      </c>
      <c r="T7" s="36">
        <f>COUNTIF(O8:O14,"TRUE")</f>
        <v>0</v>
      </c>
      <c r="U7" s="36">
        <f>COUNTIF(P8:P14,"TRUE")</f>
        <v>0</v>
      </c>
      <c r="V7" s="36">
        <f>COUNTIF(Q8:Q14,"TRUE")</f>
        <v>0</v>
      </c>
      <c r="W7" s="36">
        <f>COUNTIF(R8:R14,"TRUE")</f>
        <v>0</v>
      </c>
      <c r="X7" s="36">
        <f>COUNTIF(S8:S14,"TRUE")</f>
        <v>0</v>
      </c>
    </row>
    <row r="8" spans="2:25" s="37" customFormat="1" ht="30" customHeight="1" thickBot="1" x14ac:dyDescent="0.25">
      <c r="B8" s="125" t="s">
        <v>91</v>
      </c>
      <c r="C8" s="126"/>
      <c r="D8" s="20"/>
      <c r="E8" s="20"/>
      <c r="F8" s="20"/>
      <c r="G8" s="20"/>
      <c r="H8" s="20"/>
      <c r="I8" s="25"/>
      <c r="J8" s="25"/>
      <c r="K8" s="25"/>
      <c r="L8" s="25"/>
      <c r="M8" s="25"/>
      <c r="N8" s="23" t="s">
        <v>91</v>
      </c>
      <c r="O8" s="16" t="b">
        <v>0</v>
      </c>
      <c r="P8" s="16" t="b">
        <v>0</v>
      </c>
      <c r="Q8" s="16" t="b">
        <v>0</v>
      </c>
      <c r="R8" s="16" t="b">
        <v>0</v>
      </c>
      <c r="S8" s="16" t="b">
        <v>0</v>
      </c>
    </row>
    <row r="9" spans="2:25" ht="30" customHeight="1" thickBot="1" x14ac:dyDescent="0.25">
      <c r="B9" s="97" t="s">
        <v>325</v>
      </c>
      <c r="C9" s="107"/>
      <c r="D9" s="20"/>
      <c r="E9" s="20"/>
      <c r="F9" s="20"/>
      <c r="G9" s="20"/>
      <c r="H9" s="20"/>
      <c r="I9" s="18"/>
      <c r="J9" s="18"/>
      <c r="K9" s="18"/>
      <c r="L9" s="18"/>
      <c r="M9" s="18"/>
      <c r="N9" s="23" t="s">
        <v>275</v>
      </c>
      <c r="O9" s="16" t="b">
        <v>0</v>
      </c>
      <c r="P9" s="16" t="b">
        <v>0</v>
      </c>
      <c r="Q9" s="16" t="b">
        <v>0</v>
      </c>
      <c r="R9" s="16" t="b">
        <v>0</v>
      </c>
      <c r="S9" s="16" t="b">
        <v>0</v>
      </c>
    </row>
    <row r="10" spans="2:25" ht="30" customHeight="1" thickBot="1" x14ac:dyDescent="0.25">
      <c r="B10" s="97" t="s">
        <v>93</v>
      </c>
      <c r="C10" s="107"/>
      <c r="D10" s="20"/>
      <c r="E10" s="20"/>
      <c r="F10" s="20"/>
      <c r="G10" s="20"/>
      <c r="H10" s="20"/>
      <c r="I10" s="18"/>
      <c r="J10" s="18"/>
      <c r="K10" s="18"/>
      <c r="L10" s="18"/>
      <c r="M10" s="18"/>
      <c r="N10" s="23" t="s">
        <v>93</v>
      </c>
      <c r="O10" s="16" t="b">
        <v>0</v>
      </c>
      <c r="P10" s="16" t="b">
        <v>0</v>
      </c>
      <c r="Q10" s="16" t="b">
        <v>0</v>
      </c>
      <c r="R10" s="16" t="b">
        <v>0</v>
      </c>
      <c r="S10" s="16" t="b">
        <v>0</v>
      </c>
    </row>
    <row r="11" spans="2:25" ht="30" customHeight="1" thickBot="1" x14ac:dyDescent="0.25">
      <c r="B11" s="97" t="s">
        <v>108</v>
      </c>
      <c r="C11" s="107"/>
      <c r="D11" s="20"/>
      <c r="E11" s="20"/>
      <c r="F11" s="20"/>
      <c r="G11" s="20"/>
      <c r="H11" s="20"/>
      <c r="I11" s="18"/>
      <c r="J11" s="18"/>
      <c r="K11" s="18"/>
      <c r="L11" s="18"/>
      <c r="M11" s="18"/>
      <c r="N11" s="23" t="s">
        <v>108</v>
      </c>
      <c r="O11" s="16" t="b">
        <v>0</v>
      </c>
      <c r="P11" s="16" t="b">
        <v>0</v>
      </c>
      <c r="Q11" s="16" t="b">
        <v>0</v>
      </c>
      <c r="R11" s="16" t="b">
        <v>0</v>
      </c>
      <c r="S11" s="16" t="b">
        <v>0</v>
      </c>
    </row>
    <row r="12" spans="2:25" ht="30" customHeight="1" thickBot="1" x14ac:dyDescent="0.25">
      <c r="B12" s="97" t="s">
        <v>326</v>
      </c>
      <c r="C12" s="107"/>
      <c r="D12" s="20"/>
      <c r="E12" s="20"/>
      <c r="F12" s="20"/>
      <c r="G12" s="20"/>
      <c r="H12" s="20"/>
      <c r="I12" s="18"/>
      <c r="J12" s="18"/>
      <c r="K12" s="18"/>
      <c r="L12" s="18"/>
      <c r="M12" s="18"/>
      <c r="N12" s="23" t="s">
        <v>276</v>
      </c>
      <c r="O12" s="16" t="b">
        <v>0</v>
      </c>
      <c r="P12" s="16" t="b">
        <v>0</v>
      </c>
      <c r="Q12" s="16" t="b">
        <v>0</v>
      </c>
      <c r="R12" s="16" t="b">
        <v>0</v>
      </c>
      <c r="S12" s="16" t="b">
        <v>0</v>
      </c>
    </row>
    <row r="13" spans="2:25" ht="30" customHeight="1" thickBot="1" x14ac:dyDescent="0.25">
      <c r="B13" s="103" t="s">
        <v>297</v>
      </c>
      <c r="C13" s="106"/>
      <c r="D13" s="81"/>
      <c r="E13" s="81"/>
      <c r="F13" s="81"/>
      <c r="G13" s="81"/>
      <c r="H13" s="81"/>
      <c r="I13" s="18"/>
      <c r="J13" s="18"/>
      <c r="K13" s="18"/>
      <c r="L13" s="18"/>
      <c r="M13" s="18"/>
      <c r="N13" s="23" t="s">
        <v>297</v>
      </c>
      <c r="O13" s="16" t="b">
        <v>0</v>
      </c>
      <c r="P13" s="16" t="b">
        <v>0</v>
      </c>
      <c r="Q13" s="16" t="b">
        <v>0</v>
      </c>
      <c r="R13" s="16" t="b">
        <v>0</v>
      </c>
      <c r="S13" s="16" t="b">
        <v>0</v>
      </c>
    </row>
    <row r="14" spans="2:25" ht="30" customHeight="1" thickBot="1" x14ac:dyDescent="0.25">
      <c r="B14" s="129" t="s">
        <v>298</v>
      </c>
      <c r="C14" s="130"/>
      <c r="D14" s="81"/>
      <c r="E14" s="81"/>
      <c r="F14" s="81"/>
      <c r="G14" s="81"/>
      <c r="H14" s="81"/>
      <c r="I14" s="18"/>
      <c r="J14" s="18"/>
      <c r="K14" s="18"/>
      <c r="L14" s="18"/>
      <c r="M14" s="18"/>
      <c r="N14" s="23" t="s">
        <v>298</v>
      </c>
      <c r="O14" s="16" t="b">
        <v>0</v>
      </c>
      <c r="P14" s="16" t="b">
        <v>0</v>
      </c>
      <c r="Q14" s="16" t="b">
        <v>0</v>
      </c>
      <c r="R14" s="16" t="b">
        <v>0</v>
      </c>
      <c r="S14" s="16" t="b">
        <v>0</v>
      </c>
    </row>
    <row r="15" spans="2:25" ht="30" customHeight="1" thickBot="1" x14ac:dyDescent="0.25">
      <c r="B15" s="317" t="s">
        <v>278</v>
      </c>
      <c r="C15" s="318"/>
      <c r="D15" s="127"/>
      <c r="E15" s="127"/>
      <c r="F15" s="127"/>
      <c r="G15" s="127"/>
      <c r="H15" s="128"/>
      <c r="I15" s="18"/>
      <c r="J15" s="18"/>
      <c r="K15" s="18"/>
      <c r="L15" s="18"/>
      <c r="M15" s="18"/>
      <c r="N15" s="26" t="s">
        <v>278</v>
      </c>
      <c r="O15" s="15" t="b">
        <v>0</v>
      </c>
      <c r="P15" s="15" t="b">
        <v>0</v>
      </c>
      <c r="Q15" s="15" t="b">
        <v>0</v>
      </c>
      <c r="R15" s="15" t="b">
        <v>0</v>
      </c>
      <c r="S15" s="15" t="b">
        <v>0</v>
      </c>
      <c r="T15" s="36">
        <f>COUNTIF(O16:O26,"TRUE")</f>
        <v>0</v>
      </c>
      <c r="U15" s="36">
        <f>COUNTIF(P16:P26,"TRUE")</f>
        <v>0</v>
      </c>
      <c r="V15" s="36">
        <f>COUNTIF(Q16:Q26,"TRUE")</f>
        <v>0</v>
      </c>
      <c r="W15" s="36">
        <f>COUNTIF(R16:R26,"TRUE")</f>
        <v>0</v>
      </c>
      <c r="X15" s="36">
        <f>COUNTIF(S16:S26,"TRUE")</f>
        <v>0</v>
      </c>
    </row>
    <row r="16" spans="2:25" s="37" customFormat="1" ht="30" customHeight="1" thickBot="1" x14ac:dyDescent="0.25">
      <c r="B16" s="125" t="s">
        <v>280</v>
      </c>
      <c r="C16" s="126"/>
      <c r="D16" s="20"/>
      <c r="E16" s="20"/>
      <c r="F16" s="20"/>
      <c r="G16" s="20"/>
      <c r="H16" s="20"/>
      <c r="I16" s="25"/>
      <c r="J16" s="25"/>
      <c r="K16" s="25"/>
      <c r="L16" s="25"/>
      <c r="M16" s="25"/>
      <c r="N16" s="97" t="s">
        <v>280</v>
      </c>
      <c r="O16" s="16" t="b">
        <v>0</v>
      </c>
      <c r="P16" s="16" t="b">
        <v>0</v>
      </c>
      <c r="Q16" s="16" t="b">
        <v>0</v>
      </c>
      <c r="R16" s="16" t="b">
        <v>0</v>
      </c>
      <c r="S16" s="16" t="b">
        <v>0</v>
      </c>
    </row>
    <row r="17" spans="2:24" s="37" customFormat="1" ht="30" customHeight="1" thickBot="1" x14ac:dyDescent="0.25">
      <c r="B17" s="97" t="s">
        <v>100</v>
      </c>
      <c r="C17" s="107"/>
      <c r="D17" s="20"/>
      <c r="E17" s="20"/>
      <c r="F17" s="20"/>
      <c r="G17" s="20"/>
      <c r="H17" s="20"/>
      <c r="I17" s="25"/>
      <c r="J17" s="25"/>
      <c r="K17" s="25"/>
      <c r="L17" s="25"/>
      <c r="M17" s="25"/>
      <c r="N17" s="97" t="s">
        <v>100</v>
      </c>
      <c r="O17" s="16" t="b">
        <v>0</v>
      </c>
      <c r="P17" s="16" t="b">
        <v>0</v>
      </c>
      <c r="Q17" s="16" t="b">
        <v>0</v>
      </c>
      <c r="R17" s="16" t="b">
        <v>0</v>
      </c>
      <c r="S17" s="16" t="b">
        <v>0</v>
      </c>
    </row>
    <row r="18" spans="2:24" s="37" customFormat="1" ht="30" customHeight="1" thickBot="1" x14ac:dyDescent="0.25">
      <c r="B18" s="97" t="s">
        <v>102</v>
      </c>
      <c r="C18" s="107"/>
      <c r="D18" s="20"/>
      <c r="E18" s="20"/>
      <c r="F18" s="20"/>
      <c r="G18" s="20"/>
      <c r="H18" s="20"/>
      <c r="I18" s="25"/>
      <c r="J18" s="25"/>
      <c r="K18" s="25"/>
      <c r="L18" s="25"/>
      <c r="M18" s="25"/>
      <c r="N18" s="97" t="s">
        <v>102</v>
      </c>
      <c r="O18" s="16" t="b">
        <v>0</v>
      </c>
      <c r="P18" s="16" t="b">
        <v>0</v>
      </c>
      <c r="Q18" s="16" t="b">
        <v>0</v>
      </c>
      <c r="R18" s="16" t="b">
        <v>0</v>
      </c>
      <c r="S18" s="16" t="b">
        <v>0</v>
      </c>
    </row>
    <row r="19" spans="2:24" ht="30" customHeight="1" thickBot="1" x14ac:dyDescent="0.25">
      <c r="B19" s="97" t="s">
        <v>281</v>
      </c>
      <c r="C19" s="107"/>
      <c r="D19" s="20"/>
      <c r="E19" s="20"/>
      <c r="F19" s="20"/>
      <c r="G19" s="20"/>
      <c r="H19" s="20"/>
      <c r="I19" s="18"/>
      <c r="J19" s="18"/>
      <c r="K19" s="18"/>
      <c r="L19" s="18"/>
      <c r="M19" s="18"/>
      <c r="N19" s="97" t="s">
        <v>281</v>
      </c>
      <c r="O19" s="16" t="b">
        <v>0</v>
      </c>
      <c r="P19" s="16" t="b">
        <v>0</v>
      </c>
      <c r="Q19" s="16" t="b">
        <v>0</v>
      </c>
      <c r="R19" s="16" t="b">
        <v>0</v>
      </c>
      <c r="S19" s="16" t="b">
        <v>0</v>
      </c>
    </row>
    <row r="20" spans="2:24" ht="30" customHeight="1" thickBot="1" x14ac:dyDescent="0.25">
      <c r="B20" s="97" t="s">
        <v>105</v>
      </c>
      <c r="C20" s="107"/>
      <c r="D20" s="20"/>
      <c r="E20" s="20"/>
      <c r="F20" s="20"/>
      <c r="G20" s="20"/>
      <c r="H20" s="20"/>
      <c r="I20" s="18"/>
      <c r="J20" s="18"/>
      <c r="K20" s="18"/>
      <c r="L20" s="18"/>
      <c r="M20" s="18"/>
      <c r="N20" s="97" t="s">
        <v>105</v>
      </c>
      <c r="O20" s="16" t="b">
        <v>0</v>
      </c>
      <c r="P20" s="16" t="b">
        <v>0</v>
      </c>
      <c r="Q20" s="16" t="b">
        <v>0</v>
      </c>
      <c r="R20" s="16" t="b">
        <v>0</v>
      </c>
      <c r="S20" s="16" t="b">
        <v>0</v>
      </c>
    </row>
    <row r="21" spans="2:24" ht="30" customHeight="1" thickBot="1" x14ac:dyDescent="0.25">
      <c r="B21" s="97" t="s">
        <v>109</v>
      </c>
      <c r="C21" s="107"/>
      <c r="D21" s="20"/>
      <c r="E21" s="20"/>
      <c r="F21" s="20"/>
      <c r="G21" s="20"/>
      <c r="H21" s="20"/>
      <c r="I21" s="18"/>
      <c r="J21" s="18"/>
      <c r="K21" s="18"/>
      <c r="L21" s="18"/>
      <c r="M21" s="18"/>
      <c r="N21" s="97" t="s">
        <v>109</v>
      </c>
      <c r="O21" s="16" t="b">
        <v>0</v>
      </c>
      <c r="P21" s="16" t="b">
        <v>0</v>
      </c>
      <c r="Q21" s="16" t="b">
        <v>0</v>
      </c>
      <c r="R21" s="16" t="b">
        <v>0</v>
      </c>
      <c r="S21" s="16" t="b">
        <v>0</v>
      </c>
    </row>
    <row r="22" spans="2:24" ht="30" customHeight="1" thickBot="1" x14ac:dyDescent="0.25">
      <c r="B22" s="97" t="s">
        <v>95</v>
      </c>
      <c r="C22" s="107"/>
      <c r="D22" s="20"/>
      <c r="E22" s="20"/>
      <c r="F22" s="20"/>
      <c r="G22" s="20"/>
      <c r="H22" s="20"/>
      <c r="I22" s="18"/>
      <c r="J22" s="18"/>
      <c r="K22" s="18"/>
      <c r="L22" s="18"/>
      <c r="M22" s="18"/>
      <c r="N22" s="97" t="s">
        <v>95</v>
      </c>
      <c r="O22" s="16" t="b">
        <v>0</v>
      </c>
      <c r="P22" s="16" t="b">
        <v>0</v>
      </c>
      <c r="Q22" s="16" t="b">
        <v>0</v>
      </c>
      <c r="R22" s="16" t="b">
        <v>0</v>
      </c>
      <c r="S22" s="16" t="b">
        <v>0</v>
      </c>
    </row>
    <row r="23" spans="2:24" ht="30" customHeight="1" thickBot="1" x14ac:dyDescent="0.25">
      <c r="B23" s="97" t="s">
        <v>96</v>
      </c>
      <c r="C23" s="107"/>
      <c r="D23" s="20"/>
      <c r="E23" s="20"/>
      <c r="F23" s="20"/>
      <c r="G23" s="20"/>
      <c r="H23" s="20"/>
      <c r="I23" s="18"/>
      <c r="J23" s="18"/>
      <c r="K23" s="18"/>
      <c r="L23" s="18"/>
      <c r="M23" s="18"/>
      <c r="N23" s="97" t="s">
        <v>96</v>
      </c>
      <c r="O23" s="16" t="b">
        <v>0</v>
      </c>
      <c r="P23" s="16" t="b">
        <v>0</v>
      </c>
      <c r="Q23" s="16" t="b">
        <v>0</v>
      </c>
      <c r="R23" s="16" t="b">
        <v>0</v>
      </c>
      <c r="S23" s="16" t="b">
        <v>0</v>
      </c>
    </row>
    <row r="24" spans="2:24" ht="30" customHeight="1" thickBot="1" x14ac:dyDescent="0.25">
      <c r="B24" s="97" t="s">
        <v>97</v>
      </c>
      <c r="C24" s="107"/>
      <c r="D24" s="20"/>
      <c r="E24" s="20"/>
      <c r="F24" s="20"/>
      <c r="G24" s="20"/>
      <c r="H24" s="20"/>
      <c r="I24" s="18"/>
      <c r="J24" s="18"/>
      <c r="K24" s="18"/>
      <c r="L24" s="18"/>
      <c r="M24" s="18"/>
      <c r="N24" s="97" t="s">
        <v>97</v>
      </c>
      <c r="O24" s="16" t="b">
        <v>0</v>
      </c>
      <c r="P24" s="16" t="b">
        <v>0</v>
      </c>
      <c r="Q24" s="16" t="b">
        <v>0</v>
      </c>
      <c r="R24" s="16" t="b">
        <v>0</v>
      </c>
      <c r="S24" s="16" t="b">
        <v>0</v>
      </c>
    </row>
    <row r="25" spans="2:24" ht="30" customHeight="1" thickBot="1" x14ac:dyDescent="0.25">
      <c r="B25" s="97" t="s">
        <v>282</v>
      </c>
      <c r="C25" s="107"/>
      <c r="D25" s="20"/>
      <c r="E25" s="20"/>
      <c r="F25" s="20"/>
      <c r="G25" s="20"/>
      <c r="H25" s="20"/>
      <c r="I25" s="18"/>
      <c r="J25" s="18"/>
      <c r="K25" s="18"/>
      <c r="L25" s="18"/>
      <c r="M25" s="18"/>
      <c r="N25" s="97" t="s">
        <v>282</v>
      </c>
      <c r="O25" s="16" t="b">
        <v>0</v>
      </c>
      <c r="P25" s="16" t="b">
        <v>0</v>
      </c>
      <c r="Q25" s="16" t="b">
        <v>0</v>
      </c>
      <c r="R25" s="16" t="b">
        <v>0</v>
      </c>
      <c r="S25" s="16" t="b">
        <v>0</v>
      </c>
    </row>
    <row r="26" spans="2:24" ht="30" customHeight="1" thickBot="1" x14ac:dyDescent="0.25">
      <c r="B26" s="131" t="s">
        <v>123</v>
      </c>
      <c r="C26" s="132"/>
      <c r="D26" s="20"/>
      <c r="E26" s="20"/>
      <c r="F26" s="20"/>
      <c r="G26" s="20"/>
      <c r="H26" s="20"/>
      <c r="I26" s="18"/>
      <c r="J26" s="18"/>
      <c r="K26" s="18"/>
      <c r="L26" s="18"/>
      <c r="M26" s="18"/>
      <c r="N26" s="97" t="s">
        <v>123</v>
      </c>
      <c r="O26" s="16" t="b">
        <v>0</v>
      </c>
      <c r="P26" s="16" t="b">
        <v>0</v>
      </c>
      <c r="Q26" s="16" t="b">
        <v>0</v>
      </c>
      <c r="R26" s="16" t="b">
        <v>0</v>
      </c>
      <c r="S26" s="16" t="b">
        <v>0</v>
      </c>
    </row>
    <row r="27" spans="2:24" ht="30" customHeight="1" thickBot="1" x14ac:dyDescent="0.25">
      <c r="B27" s="315" t="s">
        <v>279</v>
      </c>
      <c r="C27" s="316"/>
      <c r="D27" s="127"/>
      <c r="E27" s="127"/>
      <c r="F27" s="127"/>
      <c r="G27" s="127"/>
      <c r="H27" s="128"/>
      <c r="I27" s="18"/>
      <c r="J27" s="18"/>
      <c r="K27" s="18"/>
      <c r="L27" s="18"/>
      <c r="M27" s="18"/>
      <c r="N27" s="26" t="s">
        <v>279</v>
      </c>
      <c r="O27" s="15" t="b">
        <v>0</v>
      </c>
      <c r="P27" s="15" t="b">
        <v>0</v>
      </c>
      <c r="Q27" s="15" t="b">
        <v>0</v>
      </c>
      <c r="R27" s="15" t="b">
        <v>0</v>
      </c>
      <c r="S27" s="15" t="b">
        <v>0</v>
      </c>
      <c r="T27" s="36">
        <f>COUNTIF(O28:O36,"TRUE")</f>
        <v>0</v>
      </c>
      <c r="U27" s="36">
        <f>COUNTIF(P28:P36,"TRUE")</f>
        <v>0</v>
      </c>
      <c r="V27" s="36">
        <f>COUNTIF(Q28:Q36,"TRUE")</f>
        <v>0</v>
      </c>
      <c r="W27" s="36">
        <f>COUNTIF(R28:R36,"TRUE")</f>
        <v>0</v>
      </c>
      <c r="X27" s="36">
        <f>COUNTIF(S28:S36,"TRUE")</f>
        <v>0</v>
      </c>
    </row>
    <row r="28" spans="2:24" ht="30" customHeight="1" thickBot="1" x14ac:dyDescent="0.25">
      <c r="B28" s="125" t="s">
        <v>283</v>
      </c>
      <c r="C28" s="126"/>
      <c r="D28" s="31"/>
      <c r="E28" s="31"/>
      <c r="F28" s="31"/>
      <c r="G28" s="31"/>
      <c r="H28" s="31"/>
      <c r="I28" s="18"/>
      <c r="J28" s="18"/>
      <c r="K28" s="18"/>
      <c r="L28" s="18"/>
      <c r="M28" s="18"/>
      <c r="N28" s="97" t="s">
        <v>283</v>
      </c>
      <c r="O28" s="16" t="b">
        <v>0</v>
      </c>
      <c r="P28" s="16" t="b">
        <v>0</v>
      </c>
      <c r="Q28" s="16" t="b">
        <v>0</v>
      </c>
      <c r="R28" s="16" t="b">
        <v>0</v>
      </c>
      <c r="S28" s="16" t="b">
        <v>0</v>
      </c>
    </row>
    <row r="29" spans="2:24" s="37" customFormat="1" ht="30" customHeight="1" thickBot="1" x14ac:dyDescent="0.25">
      <c r="B29" s="97" t="s">
        <v>90</v>
      </c>
      <c r="C29" s="107"/>
      <c r="D29" s="31"/>
      <c r="E29" s="31"/>
      <c r="F29" s="31"/>
      <c r="G29" s="31"/>
      <c r="H29" s="31"/>
      <c r="I29" s="25"/>
      <c r="J29" s="25"/>
      <c r="K29" s="25"/>
      <c r="L29" s="25"/>
      <c r="M29" s="25"/>
      <c r="N29" s="97" t="s">
        <v>90</v>
      </c>
      <c r="O29" s="16" t="b">
        <v>0</v>
      </c>
      <c r="P29" s="16" t="b">
        <v>0</v>
      </c>
      <c r="Q29" s="16" t="b">
        <v>0</v>
      </c>
      <c r="R29" s="16" t="b">
        <v>0</v>
      </c>
      <c r="S29" s="16" t="b">
        <v>0</v>
      </c>
    </row>
    <row r="30" spans="2:24" s="37" customFormat="1" ht="30" customHeight="1" thickBot="1" x14ac:dyDescent="0.25">
      <c r="B30" s="97" t="s">
        <v>99</v>
      </c>
      <c r="C30" s="107"/>
      <c r="D30" s="31"/>
      <c r="E30" s="31"/>
      <c r="F30" s="31"/>
      <c r="G30" s="31"/>
      <c r="H30" s="31"/>
      <c r="I30" s="25"/>
      <c r="J30" s="25"/>
      <c r="K30" s="25"/>
      <c r="L30" s="25"/>
      <c r="M30" s="25"/>
      <c r="N30" s="97" t="s">
        <v>99</v>
      </c>
      <c r="O30" s="16" t="b">
        <v>0</v>
      </c>
      <c r="P30" s="16" t="b">
        <v>0</v>
      </c>
      <c r="Q30" s="16" t="b">
        <v>0</v>
      </c>
      <c r="R30" s="16" t="b">
        <v>0</v>
      </c>
      <c r="S30" s="16" t="b">
        <v>0</v>
      </c>
    </row>
    <row r="31" spans="2:24" s="37" customFormat="1" ht="30" customHeight="1" thickBot="1" x14ac:dyDescent="0.25">
      <c r="B31" s="97" t="s">
        <v>92</v>
      </c>
      <c r="C31" s="107"/>
      <c r="D31" s="31"/>
      <c r="E31" s="31"/>
      <c r="F31" s="31"/>
      <c r="G31" s="31"/>
      <c r="H31" s="31"/>
      <c r="I31" s="25"/>
      <c r="J31" s="25"/>
      <c r="K31" s="25"/>
      <c r="L31" s="25"/>
      <c r="M31" s="25"/>
      <c r="N31" s="97" t="s">
        <v>92</v>
      </c>
      <c r="O31" s="16" t="b">
        <v>0</v>
      </c>
      <c r="P31" s="16" t="b">
        <v>0</v>
      </c>
      <c r="Q31" s="16" t="b">
        <v>0</v>
      </c>
      <c r="R31" s="16" t="b">
        <v>0</v>
      </c>
      <c r="S31" s="16" t="b">
        <v>0</v>
      </c>
    </row>
    <row r="32" spans="2:24" ht="30" customHeight="1" thickBot="1" x14ac:dyDescent="0.25">
      <c r="B32" s="97" t="s">
        <v>106</v>
      </c>
      <c r="C32" s="107"/>
      <c r="D32" s="31"/>
      <c r="E32" s="31"/>
      <c r="F32" s="31"/>
      <c r="G32" s="31"/>
      <c r="H32" s="31"/>
      <c r="I32" s="18"/>
      <c r="J32" s="18"/>
      <c r="K32" s="18"/>
      <c r="L32" s="18"/>
      <c r="M32" s="18"/>
      <c r="N32" s="97" t="s">
        <v>106</v>
      </c>
      <c r="O32" s="16" t="b">
        <v>0</v>
      </c>
      <c r="P32" s="16" t="b">
        <v>0</v>
      </c>
      <c r="Q32" s="16" t="b">
        <v>0</v>
      </c>
      <c r="R32" s="16" t="b">
        <v>0</v>
      </c>
      <c r="S32" s="16" t="b">
        <v>0</v>
      </c>
    </row>
    <row r="33" spans="2:24" ht="30" customHeight="1" thickBot="1" x14ac:dyDescent="0.25">
      <c r="B33" s="97" t="s">
        <v>111</v>
      </c>
      <c r="C33" s="107"/>
      <c r="D33" s="31"/>
      <c r="E33" s="31"/>
      <c r="F33" s="31"/>
      <c r="G33" s="31"/>
      <c r="H33" s="31"/>
      <c r="I33" s="18"/>
      <c r="J33" s="18"/>
      <c r="K33" s="18"/>
      <c r="L33" s="18"/>
      <c r="M33" s="18"/>
      <c r="N33" s="97" t="s">
        <v>111</v>
      </c>
      <c r="O33" s="16" t="b">
        <v>0</v>
      </c>
      <c r="P33" s="16" t="b">
        <v>0</v>
      </c>
      <c r="Q33" s="16" t="b">
        <v>0</v>
      </c>
      <c r="R33" s="16" t="b">
        <v>0</v>
      </c>
      <c r="S33" s="16" t="b">
        <v>0</v>
      </c>
    </row>
    <row r="34" spans="2:24" ht="30" customHeight="1" thickBot="1" x14ac:dyDescent="0.25">
      <c r="B34" s="97" t="s">
        <v>162</v>
      </c>
      <c r="C34" s="107"/>
      <c r="D34" s="31"/>
      <c r="E34" s="31"/>
      <c r="F34" s="31"/>
      <c r="G34" s="31"/>
      <c r="H34" s="31"/>
      <c r="I34" s="18"/>
      <c r="J34" s="18"/>
      <c r="K34" s="18"/>
      <c r="L34" s="18"/>
      <c r="M34" s="18"/>
      <c r="N34" s="97" t="s">
        <v>162</v>
      </c>
      <c r="O34" s="16" t="b">
        <v>0</v>
      </c>
      <c r="P34" s="16" t="b">
        <v>0</v>
      </c>
      <c r="Q34" s="16" t="b">
        <v>0</v>
      </c>
      <c r="R34" s="16" t="b">
        <v>0</v>
      </c>
      <c r="S34" s="16" t="b">
        <v>0</v>
      </c>
    </row>
    <row r="35" spans="2:24" ht="30" customHeight="1" thickBot="1" x14ac:dyDescent="0.25">
      <c r="B35" s="97" t="s">
        <v>116</v>
      </c>
      <c r="C35" s="107"/>
      <c r="D35" s="31"/>
      <c r="E35" s="31"/>
      <c r="F35" s="31"/>
      <c r="G35" s="31"/>
      <c r="H35" s="31"/>
      <c r="I35" s="18"/>
      <c r="J35" s="18"/>
      <c r="K35" s="18"/>
      <c r="L35" s="18"/>
      <c r="M35" s="18"/>
      <c r="N35" s="97" t="s">
        <v>116</v>
      </c>
      <c r="O35" s="16" t="b">
        <v>0</v>
      </c>
      <c r="P35" s="16" t="b">
        <v>0</v>
      </c>
      <c r="Q35" s="16" t="b">
        <v>0</v>
      </c>
      <c r="R35" s="16" t="b">
        <v>0</v>
      </c>
      <c r="S35" s="16" t="b">
        <v>0</v>
      </c>
    </row>
    <row r="36" spans="2:24" ht="30" customHeight="1" thickBot="1" x14ac:dyDescent="0.25">
      <c r="B36" s="131" t="s">
        <v>73</v>
      </c>
      <c r="C36" s="132"/>
      <c r="D36" s="31"/>
      <c r="E36" s="31"/>
      <c r="F36" s="31"/>
      <c r="G36" s="31"/>
      <c r="H36" s="31"/>
      <c r="I36" s="18"/>
      <c r="J36" s="18"/>
      <c r="K36" s="18"/>
      <c r="L36" s="18"/>
      <c r="M36" s="18"/>
      <c r="N36" s="97" t="s">
        <v>73</v>
      </c>
      <c r="O36" s="16" t="b">
        <v>0</v>
      </c>
      <c r="P36" s="16" t="b">
        <v>0</v>
      </c>
      <c r="Q36" s="16" t="b">
        <v>0</v>
      </c>
      <c r="R36" s="16" t="b">
        <v>0</v>
      </c>
      <c r="S36" s="16" t="b">
        <v>0</v>
      </c>
    </row>
    <row r="37" spans="2:24" ht="30" customHeight="1" thickBot="1" x14ac:dyDescent="0.25">
      <c r="B37" s="315" t="s">
        <v>284</v>
      </c>
      <c r="C37" s="316"/>
      <c r="D37" s="127"/>
      <c r="E37" s="127"/>
      <c r="F37" s="127"/>
      <c r="G37" s="127"/>
      <c r="H37" s="128"/>
      <c r="I37" s="18"/>
      <c r="J37" s="18"/>
      <c r="K37" s="18"/>
      <c r="L37" s="18"/>
      <c r="M37" s="18"/>
      <c r="N37" s="26" t="s">
        <v>284</v>
      </c>
      <c r="O37" s="15" t="b">
        <v>0</v>
      </c>
      <c r="P37" s="15" t="b">
        <v>0</v>
      </c>
      <c r="Q37" s="15" t="b">
        <v>0</v>
      </c>
      <c r="R37" s="15" t="b">
        <v>0</v>
      </c>
      <c r="S37" s="15" t="b">
        <v>0</v>
      </c>
      <c r="T37" s="36">
        <f>COUNTIF(O38:O42,"TRUE")</f>
        <v>0</v>
      </c>
      <c r="U37" s="36">
        <f>COUNTIF(P38:P42,"TRUE")</f>
        <v>0</v>
      </c>
      <c r="V37" s="36">
        <f>COUNTIF(Q38:Q42,"TRUE")</f>
        <v>0</v>
      </c>
      <c r="W37" s="36">
        <f>COUNTIF(R38:R42,"TRUE")</f>
        <v>0</v>
      </c>
      <c r="X37" s="36">
        <f>COUNTIF(S38:S42,"TRUE")</f>
        <v>0</v>
      </c>
    </row>
    <row r="38" spans="2:24" ht="30" customHeight="1" thickBot="1" x14ac:dyDescent="0.25">
      <c r="B38" s="125" t="s">
        <v>125</v>
      </c>
      <c r="C38" s="126"/>
      <c r="D38" s="31"/>
      <c r="E38" s="31"/>
      <c r="F38" s="31"/>
      <c r="G38" s="31"/>
      <c r="H38" s="31"/>
      <c r="I38" s="18"/>
      <c r="J38" s="18"/>
      <c r="K38" s="18"/>
      <c r="L38" s="18"/>
      <c r="M38" s="18"/>
      <c r="N38" s="97" t="s">
        <v>125</v>
      </c>
      <c r="O38" s="16" t="b">
        <v>0</v>
      </c>
      <c r="P38" s="16" t="b">
        <v>0</v>
      </c>
      <c r="Q38" s="16" t="b">
        <v>0</v>
      </c>
      <c r="R38" s="16" t="b">
        <v>0</v>
      </c>
      <c r="S38" s="16" t="b">
        <v>0</v>
      </c>
    </row>
    <row r="39" spans="2:24" ht="30" customHeight="1" thickBot="1" x14ac:dyDescent="0.25">
      <c r="B39" s="97" t="s">
        <v>104</v>
      </c>
      <c r="C39" s="107"/>
      <c r="D39" s="31"/>
      <c r="E39" s="31"/>
      <c r="F39" s="31"/>
      <c r="G39" s="31"/>
      <c r="H39" s="31"/>
      <c r="I39" s="18"/>
      <c r="J39" s="18"/>
      <c r="K39" s="18"/>
      <c r="L39" s="18"/>
      <c r="M39" s="18"/>
      <c r="N39" s="97" t="s">
        <v>104</v>
      </c>
      <c r="O39" s="16" t="b">
        <v>0</v>
      </c>
      <c r="P39" s="16" t="b">
        <v>0</v>
      </c>
      <c r="Q39" s="16" t="b">
        <v>0</v>
      </c>
      <c r="R39" s="16" t="b">
        <v>0</v>
      </c>
      <c r="S39" s="16" t="b">
        <v>0</v>
      </c>
    </row>
    <row r="40" spans="2:24" ht="30" customHeight="1" thickBot="1" x14ac:dyDescent="0.25">
      <c r="B40" s="97" t="s">
        <v>117</v>
      </c>
      <c r="C40" s="107"/>
      <c r="D40" s="31"/>
      <c r="E40" s="31"/>
      <c r="F40" s="31"/>
      <c r="G40" s="31"/>
      <c r="H40" s="31"/>
      <c r="I40" s="18"/>
      <c r="J40" s="18"/>
      <c r="K40" s="18"/>
      <c r="L40" s="18"/>
      <c r="M40" s="18"/>
      <c r="N40" s="97" t="s">
        <v>117</v>
      </c>
      <c r="O40" s="16" t="b">
        <v>0</v>
      </c>
      <c r="P40" s="16" t="b">
        <v>0</v>
      </c>
      <c r="Q40" s="16" t="b">
        <v>0</v>
      </c>
      <c r="R40" s="16" t="b">
        <v>0</v>
      </c>
      <c r="S40" s="16" t="b">
        <v>0</v>
      </c>
    </row>
    <row r="41" spans="2:24" ht="30" customHeight="1" thickBot="1" x14ac:dyDescent="0.25">
      <c r="B41" s="97" t="s">
        <v>119</v>
      </c>
      <c r="C41" s="107"/>
      <c r="D41" s="31"/>
      <c r="E41" s="31"/>
      <c r="F41" s="31"/>
      <c r="G41" s="31"/>
      <c r="H41" s="31"/>
      <c r="I41" s="18"/>
      <c r="J41" s="18"/>
      <c r="K41" s="18"/>
      <c r="L41" s="18"/>
      <c r="M41" s="18"/>
      <c r="N41" s="97" t="s">
        <v>119</v>
      </c>
      <c r="O41" s="16" t="b">
        <v>0</v>
      </c>
      <c r="P41" s="16" t="b">
        <v>0</v>
      </c>
      <c r="Q41" s="16" t="b">
        <v>0</v>
      </c>
      <c r="R41" s="16" t="b">
        <v>0</v>
      </c>
      <c r="S41" s="16" t="b">
        <v>0</v>
      </c>
    </row>
    <row r="42" spans="2:24" s="37" customFormat="1" ht="30" customHeight="1" thickBot="1" x14ac:dyDescent="0.25">
      <c r="B42" s="131" t="s">
        <v>121</v>
      </c>
      <c r="C42" s="132"/>
      <c r="D42" s="31"/>
      <c r="E42" s="31"/>
      <c r="F42" s="31"/>
      <c r="G42" s="31"/>
      <c r="H42" s="31"/>
      <c r="I42" s="25"/>
      <c r="J42" s="25"/>
      <c r="K42" s="25"/>
      <c r="L42" s="25"/>
      <c r="M42" s="25"/>
      <c r="N42" s="97" t="s">
        <v>121</v>
      </c>
      <c r="O42" s="16" t="b">
        <v>0</v>
      </c>
      <c r="P42" s="16" t="b">
        <v>0</v>
      </c>
      <c r="Q42" s="16" t="b">
        <v>0</v>
      </c>
      <c r="R42" s="16" t="b">
        <v>0</v>
      </c>
      <c r="S42" s="16" t="b">
        <v>0</v>
      </c>
    </row>
    <row r="43" spans="2:24" ht="30" customHeight="1" thickBot="1" x14ac:dyDescent="0.25">
      <c r="B43" s="315" t="s">
        <v>289</v>
      </c>
      <c r="C43" s="316"/>
      <c r="D43" s="127"/>
      <c r="E43" s="127"/>
      <c r="F43" s="127"/>
      <c r="G43" s="127"/>
      <c r="H43" s="128"/>
      <c r="I43" s="18"/>
      <c r="J43" s="18"/>
      <c r="K43" s="18"/>
      <c r="L43" s="18"/>
      <c r="M43" s="18"/>
      <c r="N43" s="26" t="s">
        <v>289</v>
      </c>
      <c r="O43" s="15" t="b">
        <v>0</v>
      </c>
      <c r="P43" s="15" t="b">
        <v>0</v>
      </c>
      <c r="Q43" s="15" t="b">
        <v>0</v>
      </c>
      <c r="R43" s="15" t="b">
        <v>0</v>
      </c>
      <c r="S43" s="15" t="b">
        <v>0</v>
      </c>
      <c r="T43" s="36">
        <f>COUNTIF(O44:O61,"TRUE")</f>
        <v>0</v>
      </c>
      <c r="U43" s="36">
        <f>COUNTIF(P44:P61,"TRUE")</f>
        <v>0</v>
      </c>
      <c r="V43" s="36">
        <f>COUNTIF(Q44:Q61,"TRUE")</f>
        <v>0</v>
      </c>
      <c r="W43" s="36">
        <f>COUNTIF(R44:R61,"TRUE")</f>
        <v>0</v>
      </c>
      <c r="X43" s="36">
        <f>COUNTIF(S44:S61,"TRUE")</f>
        <v>0</v>
      </c>
    </row>
    <row r="44" spans="2:24" s="37" customFormat="1" ht="30" customHeight="1" thickBot="1" x14ac:dyDescent="0.25">
      <c r="B44" s="125" t="s">
        <v>285</v>
      </c>
      <c r="C44" s="126"/>
      <c r="D44" s="20"/>
      <c r="E44" s="20"/>
      <c r="F44" s="20"/>
      <c r="G44" s="20"/>
      <c r="H44" s="20"/>
      <c r="I44" s="25"/>
      <c r="J44" s="25"/>
      <c r="K44" s="25"/>
      <c r="L44" s="25"/>
      <c r="M44" s="25"/>
      <c r="N44" s="97" t="s">
        <v>285</v>
      </c>
      <c r="O44" s="16" t="b">
        <v>0</v>
      </c>
      <c r="P44" s="16" t="b">
        <v>0</v>
      </c>
      <c r="Q44" s="16" t="b">
        <v>0</v>
      </c>
      <c r="R44" s="16" t="b">
        <v>0</v>
      </c>
      <c r="S44" s="16" t="b">
        <v>0</v>
      </c>
    </row>
    <row r="45" spans="2:24" s="37" customFormat="1" ht="30" customHeight="1" thickBot="1" x14ac:dyDescent="0.25">
      <c r="B45" s="97" t="s">
        <v>98</v>
      </c>
      <c r="C45" s="107"/>
      <c r="D45" s="20"/>
      <c r="E45" s="20"/>
      <c r="F45" s="20"/>
      <c r="G45" s="20"/>
      <c r="H45" s="20"/>
      <c r="I45" s="25"/>
      <c r="J45" s="25"/>
      <c r="K45" s="25"/>
      <c r="L45" s="25"/>
      <c r="M45" s="25"/>
      <c r="N45" s="97" t="s">
        <v>98</v>
      </c>
      <c r="O45" s="16" t="b">
        <v>0</v>
      </c>
      <c r="P45" s="16" t="b">
        <v>0</v>
      </c>
      <c r="Q45" s="16" t="b">
        <v>0</v>
      </c>
      <c r="R45" s="16" t="b">
        <v>0</v>
      </c>
      <c r="S45" s="16" t="b">
        <v>0</v>
      </c>
    </row>
    <row r="46" spans="2:24" ht="30" customHeight="1" thickBot="1" x14ac:dyDescent="0.25">
      <c r="B46" s="97" t="s">
        <v>70</v>
      </c>
      <c r="C46" s="107"/>
      <c r="D46" s="20"/>
      <c r="E46" s="20"/>
      <c r="F46" s="20"/>
      <c r="G46" s="20"/>
      <c r="H46" s="20"/>
      <c r="I46" s="18"/>
      <c r="J46" s="18"/>
      <c r="K46" s="18"/>
      <c r="L46" s="18"/>
      <c r="M46" s="18"/>
      <c r="N46" s="97" t="s">
        <v>70</v>
      </c>
      <c r="O46" s="16" t="b">
        <v>0</v>
      </c>
      <c r="P46" s="16" t="b">
        <v>0</v>
      </c>
      <c r="Q46" s="16" t="b">
        <v>0</v>
      </c>
      <c r="R46" s="16" t="b">
        <v>0</v>
      </c>
      <c r="S46" s="16" t="b">
        <v>0</v>
      </c>
    </row>
    <row r="47" spans="2:24" ht="30" customHeight="1" thickBot="1" x14ac:dyDescent="0.25">
      <c r="B47" s="97" t="s">
        <v>71</v>
      </c>
      <c r="C47" s="107"/>
      <c r="D47" s="20"/>
      <c r="E47" s="20"/>
      <c r="F47" s="20"/>
      <c r="G47" s="20"/>
      <c r="H47" s="20"/>
      <c r="I47" s="18"/>
      <c r="J47" s="18"/>
      <c r="K47" s="18"/>
      <c r="L47" s="18"/>
      <c r="M47" s="18"/>
      <c r="N47" s="97" t="s">
        <v>71</v>
      </c>
      <c r="O47" s="16" t="b">
        <v>0</v>
      </c>
      <c r="P47" s="16" t="b">
        <v>0</v>
      </c>
      <c r="Q47" s="16" t="b">
        <v>0</v>
      </c>
      <c r="R47" s="16" t="b">
        <v>0</v>
      </c>
      <c r="S47" s="16" t="b">
        <v>0</v>
      </c>
    </row>
    <row r="48" spans="2:24" ht="30" customHeight="1" thickBot="1" x14ac:dyDescent="0.25">
      <c r="B48" s="97" t="s">
        <v>286</v>
      </c>
      <c r="C48" s="107"/>
      <c r="D48" s="20"/>
      <c r="E48" s="20"/>
      <c r="F48" s="20"/>
      <c r="G48" s="20"/>
      <c r="H48" s="20"/>
      <c r="I48" s="18"/>
      <c r="J48" s="18"/>
      <c r="K48" s="18"/>
      <c r="L48" s="18"/>
      <c r="M48" s="18"/>
      <c r="N48" s="97" t="s">
        <v>286</v>
      </c>
      <c r="O48" s="16" t="b">
        <v>0</v>
      </c>
      <c r="P48" s="16" t="b">
        <v>0</v>
      </c>
      <c r="Q48" s="16" t="b">
        <v>0</v>
      </c>
      <c r="R48" s="16" t="b">
        <v>0</v>
      </c>
      <c r="S48" s="16" t="b">
        <v>0</v>
      </c>
    </row>
    <row r="49" spans="2:19" ht="30" customHeight="1" thickBot="1" x14ac:dyDescent="0.25">
      <c r="B49" s="97" t="s">
        <v>74</v>
      </c>
      <c r="C49" s="107"/>
      <c r="D49" s="20"/>
      <c r="E49" s="20"/>
      <c r="F49" s="20"/>
      <c r="G49" s="20"/>
      <c r="H49" s="20"/>
      <c r="I49" s="18"/>
      <c r="J49" s="18"/>
      <c r="K49" s="18"/>
      <c r="L49" s="18"/>
      <c r="M49" s="18"/>
      <c r="N49" s="97" t="s">
        <v>74</v>
      </c>
      <c r="O49" s="16" t="b">
        <v>0</v>
      </c>
      <c r="P49" s="16" t="b">
        <v>0</v>
      </c>
      <c r="Q49" s="16" t="b">
        <v>0</v>
      </c>
      <c r="R49" s="16" t="b">
        <v>0</v>
      </c>
      <c r="S49" s="16" t="b">
        <v>0</v>
      </c>
    </row>
    <row r="50" spans="2:19" ht="30" customHeight="1" thickBot="1" x14ac:dyDescent="0.25">
      <c r="B50" s="97" t="s">
        <v>75</v>
      </c>
      <c r="C50" s="107"/>
      <c r="D50" s="20"/>
      <c r="E50" s="20"/>
      <c r="F50" s="20"/>
      <c r="G50" s="20"/>
      <c r="H50" s="20"/>
      <c r="I50" s="18"/>
      <c r="J50" s="18"/>
      <c r="K50" s="18"/>
      <c r="L50" s="18"/>
      <c r="M50" s="18"/>
      <c r="N50" s="97" t="s">
        <v>75</v>
      </c>
      <c r="O50" s="16" t="b">
        <v>0</v>
      </c>
      <c r="P50" s="16" t="b">
        <v>0</v>
      </c>
      <c r="Q50" s="16" t="b">
        <v>0</v>
      </c>
      <c r="R50" s="16" t="b">
        <v>0</v>
      </c>
      <c r="S50" s="16" t="b">
        <v>0</v>
      </c>
    </row>
    <row r="51" spans="2:19" ht="30" customHeight="1" thickBot="1" x14ac:dyDescent="0.25">
      <c r="B51" s="97" t="s">
        <v>76</v>
      </c>
      <c r="C51" s="107"/>
      <c r="D51" s="20"/>
      <c r="E51" s="20"/>
      <c r="F51" s="20"/>
      <c r="G51" s="20"/>
      <c r="H51" s="20"/>
      <c r="I51" s="18"/>
      <c r="J51" s="18"/>
      <c r="K51" s="18"/>
      <c r="L51" s="18"/>
      <c r="M51" s="18"/>
      <c r="N51" s="97" t="s">
        <v>76</v>
      </c>
      <c r="O51" s="16" t="b">
        <v>0</v>
      </c>
      <c r="P51" s="16" t="b">
        <v>0</v>
      </c>
      <c r="Q51" s="16" t="b">
        <v>0</v>
      </c>
      <c r="R51" s="16" t="b">
        <v>0</v>
      </c>
      <c r="S51" s="16" t="b">
        <v>0</v>
      </c>
    </row>
    <row r="52" spans="2:19" ht="30" customHeight="1" thickBot="1" x14ac:dyDescent="0.25">
      <c r="B52" s="97" t="s">
        <v>77</v>
      </c>
      <c r="C52" s="107"/>
      <c r="D52" s="20"/>
      <c r="E52" s="20"/>
      <c r="F52" s="20"/>
      <c r="G52" s="20"/>
      <c r="H52" s="20"/>
      <c r="I52" s="18"/>
      <c r="J52" s="18"/>
      <c r="K52" s="18"/>
      <c r="L52" s="18"/>
      <c r="M52" s="18"/>
      <c r="N52" s="97" t="s">
        <v>77</v>
      </c>
      <c r="O52" s="16" t="b">
        <v>0</v>
      </c>
      <c r="P52" s="16" t="b">
        <v>0</v>
      </c>
      <c r="Q52" s="16" t="b">
        <v>0</v>
      </c>
      <c r="R52" s="16" t="b">
        <v>0</v>
      </c>
      <c r="S52" s="16" t="b">
        <v>0</v>
      </c>
    </row>
    <row r="53" spans="2:19" ht="30" customHeight="1" thickBot="1" x14ac:dyDescent="0.25">
      <c r="B53" s="97" t="s">
        <v>78</v>
      </c>
      <c r="C53" s="107"/>
      <c r="D53" s="20"/>
      <c r="E53" s="20"/>
      <c r="F53" s="20"/>
      <c r="G53" s="20"/>
      <c r="H53" s="20"/>
      <c r="I53" s="18"/>
      <c r="J53" s="18"/>
      <c r="K53" s="18"/>
      <c r="L53" s="18"/>
      <c r="M53" s="18"/>
      <c r="N53" s="97" t="s">
        <v>78</v>
      </c>
      <c r="O53" s="16" t="b">
        <v>0</v>
      </c>
      <c r="P53" s="16" t="b">
        <v>0</v>
      </c>
      <c r="Q53" s="16" t="b">
        <v>0</v>
      </c>
      <c r="R53" s="16" t="b">
        <v>0</v>
      </c>
      <c r="S53" s="16" t="b">
        <v>0</v>
      </c>
    </row>
    <row r="54" spans="2:19" s="37" customFormat="1" ht="30" customHeight="1" thickBot="1" x14ac:dyDescent="0.25">
      <c r="B54" s="97" t="s">
        <v>79</v>
      </c>
      <c r="C54" s="107"/>
      <c r="D54" s="20"/>
      <c r="E54" s="20"/>
      <c r="F54" s="20"/>
      <c r="G54" s="20"/>
      <c r="H54" s="20"/>
      <c r="I54" s="25"/>
      <c r="J54" s="25"/>
      <c r="K54" s="25"/>
      <c r="L54" s="25"/>
      <c r="M54" s="25"/>
      <c r="N54" s="97" t="s">
        <v>79</v>
      </c>
      <c r="O54" s="16" t="b">
        <v>0</v>
      </c>
      <c r="P54" s="16" t="b">
        <v>0</v>
      </c>
      <c r="Q54" s="16" t="b">
        <v>0</v>
      </c>
      <c r="R54" s="16" t="b">
        <v>0</v>
      </c>
      <c r="S54" s="16" t="b">
        <v>0</v>
      </c>
    </row>
    <row r="55" spans="2:19" ht="30" customHeight="1" thickBot="1" x14ac:dyDescent="0.25">
      <c r="B55" s="97" t="s">
        <v>80</v>
      </c>
      <c r="C55" s="107"/>
      <c r="D55" s="20"/>
      <c r="E55" s="20"/>
      <c r="F55" s="20"/>
      <c r="G55" s="20"/>
      <c r="H55" s="20"/>
      <c r="I55" s="18"/>
      <c r="J55" s="18"/>
      <c r="K55" s="18"/>
      <c r="L55" s="18"/>
      <c r="M55" s="18"/>
      <c r="N55" s="97" t="s">
        <v>80</v>
      </c>
      <c r="O55" s="16" t="b">
        <v>0</v>
      </c>
      <c r="P55" s="16" t="b">
        <v>0</v>
      </c>
      <c r="Q55" s="16" t="b">
        <v>0</v>
      </c>
      <c r="R55" s="16" t="b">
        <v>0</v>
      </c>
      <c r="S55" s="16" t="b">
        <v>0</v>
      </c>
    </row>
    <row r="56" spans="2:19" ht="30" customHeight="1" thickBot="1" x14ac:dyDescent="0.25">
      <c r="B56" s="97" t="s">
        <v>81</v>
      </c>
      <c r="C56" s="107"/>
      <c r="D56" s="20"/>
      <c r="E56" s="20"/>
      <c r="F56" s="20"/>
      <c r="G56" s="20"/>
      <c r="H56" s="20"/>
      <c r="I56" s="18"/>
      <c r="J56" s="18"/>
      <c r="K56" s="18"/>
      <c r="L56" s="18"/>
      <c r="M56" s="18"/>
      <c r="N56" s="97" t="s">
        <v>81</v>
      </c>
      <c r="O56" s="16" t="b">
        <v>0</v>
      </c>
      <c r="P56" s="16" t="b">
        <v>0</v>
      </c>
      <c r="Q56" s="16" t="b">
        <v>0</v>
      </c>
      <c r="R56" s="16" t="b">
        <v>0</v>
      </c>
      <c r="S56" s="16" t="b">
        <v>0</v>
      </c>
    </row>
    <row r="57" spans="2:19" ht="30" customHeight="1" thickBot="1" x14ac:dyDescent="0.25">
      <c r="B57" s="97" t="s">
        <v>287</v>
      </c>
      <c r="C57" s="107"/>
      <c r="D57" s="20"/>
      <c r="E57" s="20"/>
      <c r="F57" s="20"/>
      <c r="G57" s="20"/>
      <c r="H57" s="20"/>
      <c r="I57" s="18"/>
      <c r="J57" s="18"/>
      <c r="K57" s="18"/>
      <c r="L57" s="18"/>
      <c r="M57" s="18"/>
      <c r="N57" s="97" t="s">
        <v>287</v>
      </c>
      <c r="O57" s="16" t="b">
        <v>0</v>
      </c>
      <c r="P57" s="16" t="b">
        <v>0</v>
      </c>
      <c r="Q57" s="16" t="b">
        <v>0</v>
      </c>
      <c r="R57" s="16" t="b">
        <v>0</v>
      </c>
      <c r="S57" s="16" t="b">
        <v>0</v>
      </c>
    </row>
    <row r="58" spans="2:19" ht="30" customHeight="1" thickBot="1" x14ac:dyDescent="0.25">
      <c r="B58" s="97" t="s">
        <v>288</v>
      </c>
      <c r="C58" s="107"/>
      <c r="D58" s="20"/>
      <c r="E58" s="20"/>
      <c r="F58" s="20"/>
      <c r="G58" s="20"/>
      <c r="H58" s="20"/>
      <c r="I58" s="18"/>
      <c r="J58" s="18"/>
      <c r="K58" s="18"/>
      <c r="L58" s="18"/>
      <c r="M58" s="18"/>
      <c r="N58" s="97" t="s">
        <v>288</v>
      </c>
      <c r="O58" s="16" t="b">
        <v>0</v>
      </c>
      <c r="P58" s="16" t="b">
        <v>0</v>
      </c>
      <c r="Q58" s="16" t="b">
        <v>0</v>
      </c>
      <c r="R58" s="16" t="b">
        <v>0</v>
      </c>
      <c r="S58" s="16" t="b">
        <v>0</v>
      </c>
    </row>
    <row r="59" spans="2:19" ht="30" customHeight="1" thickBot="1" x14ac:dyDescent="0.25">
      <c r="B59" s="97" t="s">
        <v>82</v>
      </c>
      <c r="C59" s="107"/>
      <c r="D59" s="20"/>
      <c r="E59" s="20"/>
      <c r="F59" s="20"/>
      <c r="G59" s="20"/>
      <c r="H59" s="20"/>
      <c r="I59" s="18"/>
      <c r="J59" s="18"/>
      <c r="K59" s="18"/>
      <c r="L59" s="18"/>
      <c r="M59" s="18"/>
      <c r="N59" s="97" t="s">
        <v>82</v>
      </c>
      <c r="O59" s="16" t="b">
        <v>0</v>
      </c>
      <c r="P59" s="16" t="b">
        <v>0</v>
      </c>
      <c r="Q59" s="16" t="b">
        <v>0</v>
      </c>
      <c r="R59" s="16" t="b">
        <v>0</v>
      </c>
      <c r="S59" s="16" t="b">
        <v>0</v>
      </c>
    </row>
    <row r="60" spans="2:19" ht="30" customHeight="1" thickBot="1" x14ac:dyDescent="0.25">
      <c r="B60" s="97" t="s">
        <v>83</v>
      </c>
      <c r="C60" s="107"/>
      <c r="D60" s="20"/>
      <c r="E60" s="20"/>
      <c r="F60" s="20"/>
      <c r="G60" s="20"/>
      <c r="H60" s="20"/>
      <c r="I60" s="18"/>
      <c r="J60" s="18"/>
      <c r="K60" s="18"/>
      <c r="L60" s="18"/>
      <c r="M60" s="18"/>
      <c r="N60" s="97" t="s">
        <v>83</v>
      </c>
      <c r="O60" s="16" t="b">
        <v>0</v>
      </c>
      <c r="P60" s="16" t="b">
        <v>0</v>
      </c>
      <c r="Q60" s="16" t="b">
        <v>0</v>
      </c>
      <c r="R60" s="16" t="b">
        <v>0</v>
      </c>
      <c r="S60" s="16" t="b">
        <v>0</v>
      </c>
    </row>
    <row r="61" spans="2:19" ht="30" customHeight="1" thickBot="1" x14ac:dyDescent="0.25">
      <c r="B61" s="97" t="s">
        <v>84</v>
      </c>
      <c r="C61" s="107"/>
      <c r="D61" s="20"/>
      <c r="E61" s="20"/>
      <c r="F61" s="20"/>
      <c r="G61" s="20"/>
      <c r="H61" s="20"/>
      <c r="I61" s="18"/>
      <c r="J61" s="18"/>
      <c r="K61" s="18"/>
      <c r="L61" s="18"/>
      <c r="M61" s="18"/>
      <c r="N61" s="97" t="s">
        <v>84</v>
      </c>
      <c r="O61" s="16" t="b">
        <v>0</v>
      </c>
      <c r="P61" s="16" t="b">
        <v>0</v>
      </c>
      <c r="Q61" s="16" t="b">
        <v>0</v>
      </c>
      <c r="R61" s="16" t="b">
        <v>0</v>
      </c>
      <c r="S61" s="16" t="b">
        <v>0</v>
      </c>
    </row>
    <row r="62" spans="2:19" ht="23.25" customHeight="1" x14ac:dyDescent="0.2"/>
    <row r="63" spans="2:19" ht="23.25" customHeight="1" x14ac:dyDescent="0.2"/>
    <row r="64" spans="2:19"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sheetData>
  <mergeCells count="7">
    <mergeCell ref="N6:S6"/>
    <mergeCell ref="B6:H6"/>
    <mergeCell ref="B43:C43"/>
    <mergeCell ref="B7:C7"/>
    <mergeCell ref="B15:C15"/>
    <mergeCell ref="B27:C27"/>
    <mergeCell ref="B37:C37"/>
  </mergeCells>
  <conditionalFormatting sqref="O5:Q5">
    <cfRule type="duplicateValues" dxfId="110" priority="49"/>
  </conditionalFormatting>
  <conditionalFormatting sqref="B63:J1048576 C62:J62 B1:J3 B5:F5 D4:J4 B7:J7 B9:C12 I8:J12 D9:H14 B8:H8 B15:J26 B28:J28 D29:H36 H5:J5">
    <cfRule type="duplicateValues" dxfId="109" priority="51"/>
  </conditionalFormatting>
  <conditionalFormatting sqref="R5:S5">
    <cfRule type="duplicateValues" dxfId="108" priority="47"/>
  </conditionalFormatting>
  <conditionalFormatting sqref="I6:J6">
    <cfRule type="duplicateValues" dxfId="107" priority="46"/>
  </conditionalFormatting>
  <conditionalFormatting sqref="N8:N12 N15">
    <cfRule type="duplicateValues" dxfId="106" priority="282"/>
  </conditionalFormatting>
  <conditionalFormatting sqref="B6">
    <cfRule type="duplicateValues" dxfId="105" priority="44"/>
  </conditionalFormatting>
  <conditionalFormatting sqref="B27:J27">
    <cfRule type="duplicateValues" dxfId="104" priority="41"/>
  </conditionalFormatting>
  <conditionalFormatting sqref="N27">
    <cfRule type="duplicateValues" dxfId="103" priority="42"/>
  </conditionalFormatting>
  <conditionalFormatting sqref="B29:C36 I29:J36 B39:C40 I38:J40 B38:H38 D39:H42">
    <cfRule type="duplicateValues" dxfId="102" priority="39"/>
  </conditionalFormatting>
  <conditionalFormatting sqref="B37:J37">
    <cfRule type="duplicateValues" dxfId="101" priority="37"/>
  </conditionalFormatting>
  <conditionalFormatting sqref="N37">
    <cfRule type="duplicateValues" dxfId="100" priority="38"/>
  </conditionalFormatting>
  <conditionalFormatting sqref="B41:C41 I41:J41">
    <cfRule type="duplicateValues" dxfId="99" priority="35"/>
  </conditionalFormatting>
  <conditionalFormatting sqref="B42:C42 B55:C55 I42:J42 I55:J55 B45:C49 I44:J49 B44:H44 D45:H61">
    <cfRule type="duplicateValues" dxfId="98" priority="33"/>
  </conditionalFormatting>
  <conditionalFormatting sqref="B43:J43">
    <cfRule type="duplicateValues" dxfId="97" priority="31"/>
  </conditionalFormatting>
  <conditionalFormatting sqref="N43">
    <cfRule type="duplicateValues" dxfId="96" priority="32"/>
  </conditionalFormatting>
  <conditionalFormatting sqref="B50:C52 I50:J52">
    <cfRule type="duplicateValues" dxfId="95" priority="29"/>
  </conditionalFormatting>
  <conditionalFormatting sqref="B53:C53 I53:J53">
    <cfRule type="duplicateValues" dxfId="94" priority="27"/>
  </conditionalFormatting>
  <conditionalFormatting sqref="B54:C54 I54:J54">
    <cfRule type="duplicateValues" dxfId="93" priority="25"/>
  </conditionalFormatting>
  <conditionalFormatting sqref="B58:C60 I58:J60">
    <cfRule type="duplicateValues" dxfId="92" priority="21"/>
  </conditionalFormatting>
  <conditionalFormatting sqref="B61:C61 I61:J61">
    <cfRule type="duplicateValues" dxfId="91" priority="19"/>
  </conditionalFormatting>
  <conditionalFormatting sqref="B56:C57 I56:J57">
    <cfRule type="duplicateValues" dxfId="90" priority="291"/>
  </conditionalFormatting>
  <conditionalFormatting sqref="B13:C14 I13:J14">
    <cfRule type="duplicateValues" dxfId="89" priority="15"/>
  </conditionalFormatting>
  <conditionalFormatting sqref="N13:N14">
    <cfRule type="duplicateValues" dxfId="88" priority="16"/>
  </conditionalFormatting>
  <conditionalFormatting sqref="N16:N26">
    <cfRule type="duplicateValues" dxfId="87" priority="14"/>
  </conditionalFormatting>
  <conditionalFormatting sqref="N28">
    <cfRule type="duplicateValues" dxfId="86" priority="13"/>
  </conditionalFormatting>
  <conditionalFormatting sqref="N29:N36">
    <cfRule type="duplicateValues" dxfId="85" priority="12"/>
  </conditionalFormatting>
  <conditionalFormatting sqref="N38:N40">
    <cfRule type="duplicateValues" dxfId="84" priority="11"/>
  </conditionalFormatting>
  <conditionalFormatting sqref="N41">
    <cfRule type="duplicateValues" dxfId="83" priority="10"/>
  </conditionalFormatting>
  <conditionalFormatting sqref="N42">
    <cfRule type="duplicateValues" dxfId="82" priority="9"/>
  </conditionalFormatting>
  <conditionalFormatting sqref="N44:N49 N55">
    <cfRule type="duplicateValues" dxfId="81" priority="7"/>
  </conditionalFormatting>
  <conditionalFormatting sqref="N50:N52">
    <cfRule type="duplicateValues" dxfId="80" priority="6"/>
  </conditionalFormatting>
  <conditionalFormatting sqref="N53">
    <cfRule type="duplicateValues" dxfId="79" priority="5"/>
  </conditionalFormatting>
  <conditionalFormatting sqref="N54">
    <cfRule type="duplicateValues" dxfId="78" priority="4"/>
  </conditionalFormatting>
  <conditionalFormatting sqref="N58:N60">
    <cfRule type="duplicateValues" dxfId="77" priority="3"/>
  </conditionalFormatting>
  <conditionalFormatting sqref="N61">
    <cfRule type="duplicateValues" dxfId="76" priority="2"/>
  </conditionalFormatting>
  <conditionalFormatting sqref="N56:N57">
    <cfRule type="duplicateValues" dxfId="75" priority="8"/>
  </conditionalFormatting>
  <conditionalFormatting sqref="G5">
    <cfRule type="duplicateValues" dxfId="74" priority="1"/>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AS1_1">
              <controlPr defaultSize="0" autoFill="0" autoLine="0" autoPict="0" macro="[0]!Module1.SelectAll_ClickAS1_1">
                <anchor moveWithCells="1">
                  <from>
                    <xdr:col>3</xdr:col>
                    <xdr:colOff>123825</xdr:colOff>
                    <xdr:row>6</xdr:row>
                    <xdr:rowOff>95250</xdr:rowOff>
                  </from>
                  <to>
                    <xdr:col>3</xdr:col>
                    <xdr:colOff>981075</xdr:colOff>
                    <xdr:row>6</xdr:row>
                    <xdr:rowOff>314325</xdr:rowOff>
                  </to>
                </anchor>
              </controlPr>
            </control>
          </mc:Choice>
        </mc:AlternateContent>
        <mc:AlternateContent xmlns:mc="http://schemas.openxmlformats.org/markup-compatibility/2006">
          <mc:Choice Requires="x14">
            <control shapeId="27650" r:id="rId5" name="Check Box AS2_1">
              <controlPr defaultSize="0" autoFill="0" autoLine="0" autoPict="0" macro="[0]!Module1.SelectAll_ClickAS2_1">
                <anchor moveWithCells="1">
                  <from>
                    <xdr:col>4</xdr:col>
                    <xdr:colOff>123825</xdr:colOff>
                    <xdr:row>6</xdr:row>
                    <xdr:rowOff>95250</xdr:rowOff>
                  </from>
                  <to>
                    <xdr:col>4</xdr:col>
                    <xdr:colOff>981075</xdr:colOff>
                    <xdr:row>6</xdr:row>
                    <xdr:rowOff>314325</xdr:rowOff>
                  </to>
                </anchor>
              </controlPr>
            </control>
          </mc:Choice>
        </mc:AlternateContent>
        <mc:AlternateContent xmlns:mc="http://schemas.openxmlformats.org/markup-compatibility/2006">
          <mc:Choice Requires="x14">
            <control shapeId="27651" r:id="rId6" name="Check Box AS3_1">
              <controlPr defaultSize="0" autoFill="0" autoLine="0" autoPict="0" macro="[0]!Module1.SelectAll_ClickAS3_1">
                <anchor moveWithCells="1">
                  <from>
                    <xdr:col>5</xdr:col>
                    <xdr:colOff>123825</xdr:colOff>
                    <xdr:row>6</xdr:row>
                    <xdr:rowOff>95250</xdr:rowOff>
                  </from>
                  <to>
                    <xdr:col>5</xdr:col>
                    <xdr:colOff>981075</xdr:colOff>
                    <xdr:row>6</xdr:row>
                    <xdr:rowOff>314325</xdr:rowOff>
                  </to>
                </anchor>
              </controlPr>
            </control>
          </mc:Choice>
        </mc:AlternateContent>
        <mc:AlternateContent xmlns:mc="http://schemas.openxmlformats.org/markup-compatibility/2006">
          <mc:Choice Requires="x14">
            <control shapeId="27652" r:id="rId7" name="Check Box AS4_1">
              <controlPr defaultSize="0" autoFill="0" autoLine="0" autoPict="0" macro="[0]!Module1.SelectAll_ClickAS4_1">
                <anchor moveWithCells="1">
                  <from>
                    <xdr:col>6</xdr:col>
                    <xdr:colOff>123825</xdr:colOff>
                    <xdr:row>6</xdr:row>
                    <xdr:rowOff>95250</xdr:rowOff>
                  </from>
                  <to>
                    <xdr:col>6</xdr:col>
                    <xdr:colOff>981075</xdr:colOff>
                    <xdr:row>6</xdr:row>
                    <xdr:rowOff>314325</xdr:rowOff>
                  </to>
                </anchor>
              </controlPr>
            </control>
          </mc:Choice>
        </mc:AlternateContent>
        <mc:AlternateContent xmlns:mc="http://schemas.openxmlformats.org/markup-compatibility/2006">
          <mc:Choice Requires="x14">
            <control shapeId="27653" r:id="rId8" name="Check Box AS5_1">
              <controlPr defaultSize="0" autoFill="0" autoLine="0" autoPict="0" macro="[0]!Module1.SelectAll_ClickAS5_1">
                <anchor moveWithCells="1">
                  <from>
                    <xdr:col>7</xdr:col>
                    <xdr:colOff>123825</xdr:colOff>
                    <xdr:row>6</xdr:row>
                    <xdr:rowOff>95250</xdr:rowOff>
                  </from>
                  <to>
                    <xdr:col>7</xdr:col>
                    <xdr:colOff>981075</xdr:colOff>
                    <xdr:row>6</xdr:row>
                    <xdr:rowOff>314325</xdr:rowOff>
                  </to>
                </anchor>
              </controlPr>
            </control>
          </mc:Choice>
        </mc:AlternateContent>
        <mc:AlternateContent xmlns:mc="http://schemas.openxmlformats.org/markup-compatibility/2006">
          <mc:Choice Requires="x14">
            <control shapeId="27655" r:id="rId9" name="Check Box AS1_2">
              <controlPr defaultSize="0" autoFill="0" autoLine="0" autoPict="0" macro="[0]!Module1.SelectAll_ClickAS1_2">
                <anchor moveWithCells="1">
                  <from>
                    <xdr:col>3</xdr:col>
                    <xdr:colOff>123825</xdr:colOff>
                    <xdr:row>14</xdr:row>
                    <xdr:rowOff>95250</xdr:rowOff>
                  </from>
                  <to>
                    <xdr:col>3</xdr:col>
                    <xdr:colOff>981075</xdr:colOff>
                    <xdr:row>14</xdr:row>
                    <xdr:rowOff>314325</xdr:rowOff>
                  </to>
                </anchor>
              </controlPr>
            </control>
          </mc:Choice>
        </mc:AlternateContent>
        <mc:AlternateContent xmlns:mc="http://schemas.openxmlformats.org/markup-compatibility/2006">
          <mc:Choice Requires="x14">
            <control shapeId="27656" r:id="rId10" name="Check Box AS2_2">
              <controlPr defaultSize="0" autoFill="0" autoLine="0" autoPict="0" macro="[0]!Module1.SelectAll_ClickAS2_2">
                <anchor moveWithCells="1">
                  <from>
                    <xdr:col>4</xdr:col>
                    <xdr:colOff>123825</xdr:colOff>
                    <xdr:row>14</xdr:row>
                    <xdr:rowOff>95250</xdr:rowOff>
                  </from>
                  <to>
                    <xdr:col>4</xdr:col>
                    <xdr:colOff>981075</xdr:colOff>
                    <xdr:row>14</xdr:row>
                    <xdr:rowOff>314325</xdr:rowOff>
                  </to>
                </anchor>
              </controlPr>
            </control>
          </mc:Choice>
        </mc:AlternateContent>
        <mc:AlternateContent xmlns:mc="http://schemas.openxmlformats.org/markup-compatibility/2006">
          <mc:Choice Requires="x14">
            <control shapeId="27657" r:id="rId11" name="Check Box AS3_2">
              <controlPr defaultSize="0" autoFill="0" autoLine="0" autoPict="0" macro="[0]!Module1.SelectAll_ClickAS3_2">
                <anchor moveWithCells="1">
                  <from>
                    <xdr:col>5</xdr:col>
                    <xdr:colOff>123825</xdr:colOff>
                    <xdr:row>14</xdr:row>
                    <xdr:rowOff>95250</xdr:rowOff>
                  </from>
                  <to>
                    <xdr:col>5</xdr:col>
                    <xdr:colOff>981075</xdr:colOff>
                    <xdr:row>14</xdr:row>
                    <xdr:rowOff>314325</xdr:rowOff>
                  </to>
                </anchor>
              </controlPr>
            </control>
          </mc:Choice>
        </mc:AlternateContent>
        <mc:AlternateContent xmlns:mc="http://schemas.openxmlformats.org/markup-compatibility/2006">
          <mc:Choice Requires="x14">
            <control shapeId="27658" r:id="rId12" name="Check Box AS4_2">
              <controlPr defaultSize="0" autoFill="0" autoLine="0" autoPict="0" macro="[0]!Module1.SelectAll_ClickAS4_2">
                <anchor moveWithCells="1">
                  <from>
                    <xdr:col>6</xdr:col>
                    <xdr:colOff>123825</xdr:colOff>
                    <xdr:row>14</xdr:row>
                    <xdr:rowOff>95250</xdr:rowOff>
                  </from>
                  <to>
                    <xdr:col>6</xdr:col>
                    <xdr:colOff>981075</xdr:colOff>
                    <xdr:row>14</xdr:row>
                    <xdr:rowOff>314325</xdr:rowOff>
                  </to>
                </anchor>
              </controlPr>
            </control>
          </mc:Choice>
        </mc:AlternateContent>
        <mc:AlternateContent xmlns:mc="http://schemas.openxmlformats.org/markup-compatibility/2006">
          <mc:Choice Requires="x14">
            <control shapeId="27659" r:id="rId13" name="Check Box AS5_2">
              <controlPr defaultSize="0" autoFill="0" autoLine="0" autoPict="0" macro="[0]!Module1.SelectAll_ClickAS5_2">
                <anchor moveWithCells="1">
                  <from>
                    <xdr:col>7</xdr:col>
                    <xdr:colOff>123825</xdr:colOff>
                    <xdr:row>14</xdr:row>
                    <xdr:rowOff>95250</xdr:rowOff>
                  </from>
                  <to>
                    <xdr:col>7</xdr:col>
                    <xdr:colOff>981075</xdr:colOff>
                    <xdr:row>14</xdr:row>
                    <xdr:rowOff>314325</xdr:rowOff>
                  </to>
                </anchor>
              </controlPr>
            </control>
          </mc:Choice>
        </mc:AlternateContent>
        <mc:AlternateContent xmlns:mc="http://schemas.openxmlformats.org/markup-compatibility/2006">
          <mc:Choice Requires="x14">
            <control shapeId="27660" r:id="rId14" name="Check Box AS1_3">
              <controlPr defaultSize="0" autoFill="0" autoLine="0" autoPict="0" macro="[0]!Module1.SelectAll_ClickAS1_3">
                <anchor moveWithCells="1">
                  <from>
                    <xdr:col>3</xdr:col>
                    <xdr:colOff>123825</xdr:colOff>
                    <xdr:row>26</xdr:row>
                    <xdr:rowOff>95250</xdr:rowOff>
                  </from>
                  <to>
                    <xdr:col>3</xdr:col>
                    <xdr:colOff>981075</xdr:colOff>
                    <xdr:row>26</xdr:row>
                    <xdr:rowOff>314325</xdr:rowOff>
                  </to>
                </anchor>
              </controlPr>
            </control>
          </mc:Choice>
        </mc:AlternateContent>
        <mc:AlternateContent xmlns:mc="http://schemas.openxmlformats.org/markup-compatibility/2006">
          <mc:Choice Requires="x14">
            <control shapeId="27661" r:id="rId15" name="Check Box AS2_3">
              <controlPr defaultSize="0" autoFill="0" autoLine="0" autoPict="0" macro="[0]!Module1.SelectAll_ClickAS2_3">
                <anchor moveWithCells="1">
                  <from>
                    <xdr:col>4</xdr:col>
                    <xdr:colOff>123825</xdr:colOff>
                    <xdr:row>26</xdr:row>
                    <xdr:rowOff>95250</xdr:rowOff>
                  </from>
                  <to>
                    <xdr:col>4</xdr:col>
                    <xdr:colOff>981075</xdr:colOff>
                    <xdr:row>26</xdr:row>
                    <xdr:rowOff>314325</xdr:rowOff>
                  </to>
                </anchor>
              </controlPr>
            </control>
          </mc:Choice>
        </mc:AlternateContent>
        <mc:AlternateContent xmlns:mc="http://schemas.openxmlformats.org/markup-compatibility/2006">
          <mc:Choice Requires="x14">
            <control shapeId="27662" r:id="rId16" name="Check Box AS3_3">
              <controlPr defaultSize="0" autoFill="0" autoLine="0" autoPict="0" macro="[0]!Module1.SelectAll_ClickAS3_3">
                <anchor moveWithCells="1">
                  <from>
                    <xdr:col>5</xdr:col>
                    <xdr:colOff>123825</xdr:colOff>
                    <xdr:row>26</xdr:row>
                    <xdr:rowOff>95250</xdr:rowOff>
                  </from>
                  <to>
                    <xdr:col>5</xdr:col>
                    <xdr:colOff>981075</xdr:colOff>
                    <xdr:row>26</xdr:row>
                    <xdr:rowOff>314325</xdr:rowOff>
                  </to>
                </anchor>
              </controlPr>
            </control>
          </mc:Choice>
        </mc:AlternateContent>
        <mc:AlternateContent xmlns:mc="http://schemas.openxmlformats.org/markup-compatibility/2006">
          <mc:Choice Requires="x14">
            <control shapeId="27663" r:id="rId17" name="Check Box AS4_3">
              <controlPr defaultSize="0" autoFill="0" autoLine="0" autoPict="0" macro="[0]!Module1.SelectAll_ClickAS4_3">
                <anchor moveWithCells="1">
                  <from>
                    <xdr:col>6</xdr:col>
                    <xdr:colOff>123825</xdr:colOff>
                    <xdr:row>26</xdr:row>
                    <xdr:rowOff>95250</xdr:rowOff>
                  </from>
                  <to>
                    <xdr:col>6</xdr:col>
                    <xdr:colOff>981075</xdr:colOff>
                    <xdr:row>26</xdr:row>
                    <xdr:rowOff>314325</xdr:rowOff>
                  </to>
                </anchor>
              </controlPr>
            </control>
          </mc:Choice>
        </mc:AlternateContent>
        <mc:AlternateContent xmlns:mc="http://schemas.openxmlformats.org/markup-compatibility/2006">
          <mc:Choice Requires="x14">
            <control shapeId="27664" r:id="rId18" name="Check Box AS5_3">
              <controlPr defaultSize="0" autoFill="0" autoLine="0" autoPict="0" macro="[0]!Module1.SelectAll_ClickAS5_3">
                <anchor moveWithCells="1">
                  <from>
                    <xdr:col>7</xdr:col>
                    <xdr:colOff>123825</xdr:colOff>
                    <xdr:row>26</xdr:row>
                    <xdr:rowOff>95250</xdr:rowOff>
                  </from>
                  <to>
                    <xdr:col>7</xdr:col>
                    <xdr:colOff>981075</xdr:colOff>
                    <xdr:row>26</xdr:row>
                    <xdr:rowOff>314325</xdr:rowOff>
                  </to>
                </anchor>
              </controlPr>
            </control>
          </mc:Choice>
        </mc:AlternateContent>
        <mc:AlternateContent xmlns:mc="http://schemas.openxmlformats.org/markup-compatibility/2006">
          <mc:Choice Requires="x14">
            <control shapeId="27665" r:id="rId19" name="Check Box AS1_4">
              <controlPr defaultSize="0" autoFill="0" autoLine="0" autoPict="0" macro="[0]!Module1.SelectAll_ClickAS1_4">
                <anchor moveWithCells="1">
                  <from>
                    <xdr:col>3</xdr:col>
                    <xdr:colOff>123825</xdr:colOff>
                    <xdr:row>36</xdr:row>
                    <xdr:rowOff>95250</xdr:rowOff>
                  </from>
                  <to>
                    <xdr:col>3</xdr:col>
                    <xdr:colOff>981075</xdr:colOff>
                    <xdr:row>36</xdr:row>
                    <xdr:rowOff>314325</xdr:rowOff>
                  </to>
                </anchor>
              </controlPr>
            </control>
          </mc:Choice>
        </mc:AlternateContent>
        <mc:AlternateContent xmlns:mc="http://schemas.openxmlformats.org/markup-compatibility/2006">
          <mc:Choice Requires="x14">
            <control shapeId="27666" r:id="rId20" name="Check Box AS2_4">
              <controlPr defaultSize="0" autoFill="0" autoLine="0" autoPict="0" macro="[0]!Module1.SelectAll_ClickAS2_4">
                <anchor moveWithCells="1">
                  <from>
                    <xdr:col>4</xdr:col>
                    <xdr:colOff>123825</xdr:colOff>
                    <xdr:row>36</xdr:row>
                    <xdr:rowOff>95250</xdr:rowOff>
                  </from>
                  <to>
                    <xdr:col>4</xdr:col>
                    <xdr:colOff>981075</xdr:colOff>
                    <xdr:row>36</xdr:row>
                    <xdr:rowOff>314325</xdr:rowOff>
                  </to>
                </anchor>
              </controlPr>
            </control>
          </mc:Choice>
        </mc:AlternateContent>
        <mc:AlternateContent xmlns:mc="http://schemas.openxmlformats.org/markup-compatibility/2006">
          <mc:Choice Requires="x14">
            <control shapeId="27667" r:id="rId21" name="Check Box AS3_4">
              <controlPr defaultSize="0" autoFill="0" autoLine="0" autoPict="0" macro="[0]!Module1.SelectAll_ClickAS3_4">
                <anchor moveWithCells="1">
                  <from>
                    <xdr:col>5</xdr:col>
                    <xdr:colOff>123825</xdr:colOff>
                    <xdr:row>36</xdr:row>
                    <xdr:rowOff>95250</xdr:rowOff>
                  </from>
                  <to>
                    <xdr:col>5</xdr:col>
                    <xdr:colOff>981075</xdr:colOff>
                    <xdr:row>36</xdr:row>
                    <xdr:rowOff>314325</xdr:rowOff>
                  </to>
                </anchor>
              </controlPr>
            </control>
          </mc:Choice>
        </mc:AlternateContent>
        <mc:AlternateContent xmlns:mc="http://schemas.openxmlformats.org/markup-compatibility/2006">
          <mc:Choice Requires="x14">
            <control shapeId="27668" r:id="rId22" name="Check Box AS4_4">
              <controlPr defaultSize="0" autoFill="0" autoLine="0" autoPict="0" macro="[0]!Module1.SelectAll_ClickAS4_4">
                <anchor moveWithCells="1">
                  <from>
                    <xdr:col>6</xdr:col>
                    <xdr:colOff>123825</xdr:colOff>
                    <xdr:row>36</xdr:row>
                    <xdr:rowOff>95250</xdr:rowOff>
                  </from>
                  <to>
                    <xdr:col>6</xdr:col>
                    <xdr:colOff>981075</xdr:colOff>
                    <xdr:row>36</xdr:row>
                    <xdr:rowOff>314325</xdr:rowOff>
                  </to>
                </anchor>
              </controlPr>
            </control>
          </mc:Choice>
        </mc:AlternateContent>
        <mc:AlternateContent xmlns:mc="http://schemas.openxmlformats.org/markup-compatibility/2006">
          <mc:Choice Requires="x14">
            <control shapeId="27669" r:id="rId23" name="Check Box AS5_4">
              <controlPr defaultSize="0" autoFill="0" autoLine="0" autoPict="0" macro="[0]!Module1.SelectAll_ClickAS5_4">
                <anchor moveWithCells="1">
                  <from>
                    <xdr:col>7</xdr:col>
                    <xdr:colOff>123825</xdr:colOff>
                    <xdr:row>36</xdr:row>
                    <xdr:rowOff>95250</xdr:rowOff>
                  </from>
                  <to>
                    <xdr:col>7</xdr:col>
                    <xdr:colOff>981075</xdr:colOff>
                    <xdr:row>36</xdr:row>
                    <xdr:rowOff>314325</xdr:rowOff>
                  </to>
                </anchor>
              </controlPr>
            </control>
          </mc:Choice>
        </mc:AlternateContent>
        <mc:AlternateContent xmlns:mc="http://schemas.openxmlformats.org/markup-compatibility/2006">
          <mc:Choice Requires="x14">
            <control shapeId="27670" r:id="rId24" name="Check Box AS1_5">
              <controlPr defaultSize="0" autoFill="0" autoLine="0" autoPict="0" macro="[0]!Module1.SelectAll_ClickAS1_5">
                <anchor moveWithCells="1">
                  <from>
                    <xdr:col>3</xdr:col>
                    <xdr:colOff>123825</xdr:colOff>
                    <xdr:row>42</xdr:row>
                    <xdr:rowOff>95250</xdr:rowOff>
                  </from>
                  <to>
                    <xdr:col>3</xdr:col>
                    <xdr:colOff>981075</xdr:colOff>
                    <xdr:row>42</xdr:row>
                    <xdr:rowOff>314325</xdr:rowOff>
                  </to>
                </anchor>
              </controlPr>
            </control>
          </mc:Choice>
        </mc:AlternateContent>
        <mc:AlternateContent xmlns:mc="http://schemas.openxmlformats.org/markup-compatibility/2006">
          <mc:Choice Requires="x14">
            <control shapeId="27671" r:id="rId25" name="Check Box AS2_5">
              <controlPr defaultSize="0" autoFill="0" autoLine="0" autoPict="0" macro="[0]!Module1.SelectAll_ClickAS2_5">
                <anchor moveWithCells="1">
                  <from>
                    <xdr:col>4</xdr:col>
                    <xdr:colOff>123825</xdr:colOff>
                    <xdr:row>42</xdr:row>
                    <xdr:rowOff>95250</xdr:rowOff>
                  </from>
                  <to>
                    <xdr:col>4</xdr:col>
                    <xdr:colOff>981075</xdr:colOff>
                    <xdr:row>42</xdr:row>
                    <xdr:rowOff>314325</xdr:rowOff>
                  </to>
                </anchor>
              </controlPr>
            </control>
          </mc:Choice>
        </mc:AlternateContent>
        <mc:AlternateContent xmlns:mc="http://schemas.openxmlformats.org/markup-compatibility/2006">
          <mc:Choice Requires="x14">
            <control shapeId="27672" r:id="rId26" name="Check Box As3_5">
              <controlPr defaultSize="0" autoFill="0" autoLine="0" autoPict="0" macro="[0]!Module1.SelectAll_ClickAS3_5">
                <anchor moveWithCells="1">
                  <from>
                    <xdr:col>5</xdr:col>
                    <xdr:colOff>123825</xdr:colOff>
                    <xdr:row>42</xdr:row>
                    <xdr:rowOff>95250</xdr:rowOff>
                  </from>
                  <to>
                    <xdr:col>5</xdr:col>
                    <xdr:colOff>981075</xdr:colOff>
                    <xdr:row>42</xdr:row>
                    <xdr:rowOff>314325</xdr:rowOff>
                  </to>
                </anchor>
              </controlPr>
            </control>
          </mc:Choice>
        </mc:AlternateContent>
        <mc:AlternateContent xmlns:mc="http://schemas.openxmlformats.org/markup-compatibility/2006">
          <mc:Choice Requires="x14">
            <control shapeId="27673" r:id="rId27" name="Check Box AS4_5">
              <controlPr defaultSize="0" autoFill="0" autoLine="0" autoPict="0" macro="[0]!Module1.SelectAll_ClickAS4_5">
                <anchor moveWithCells="1">
                  <from>
                    <xdr:col>6</xdr:col>
                    <xdr:colOff>123825</xdr:colOff>
                    <xdr:row>42</xdr:row>
                    <xdr:rowOff>95250</xdr:rowOff>
                  </from>
                  <to>
                    <xdr:col>6</xdr:col>
                    <xdr:colOff>981075</xdr:colOff>
                    <xdr:row>42</xdr:row>
                    <xdr:rowOff>314325</xdr:rowOff>
                  </to>
                </anchor>
              </controlPr>
            </control>
          </mc:Choice>
        </mc:AlternateContent>
        <mc:AlternateContent xmlns:mc="http://schemas.openxmlformats.org/markup-compatibility/2006">
          <mc:Choice Requires="x14">
            <control shapeId="27674" r:id="rId28" name="Check Box AS5_5">
              <controlPr defaultSize="0" autoFill="0" autoLine="0" autoPict="0" macro="[0]!Module1.SelectAll_ClickAS5_5">
                <anchor moveWithCells="1">
                  <from>
                    <xdr:col>7</xdr:col>
                    <xdr:colOff>123825</xdr:colOff>
                    <xdr:row>42</xdr:row>
                    <xdr:rowOff>95250</xdr:rowOff>
                  </from>
                  <to>
                    <xdr:col>7</xdr:col>
                    <xdr:colOff>981075</xdr:colOff>
                    <xdr:row>42</xdr:row>
                    <xdr:rowOff>314325</xdr:rowOff>
                  </to>
                </anchor>
              </controlPr>
            </control>
          </mc:Choice>
        </mc:AlternateContent>
        <mc:AlternateContent xmlns:mc="http://schemas.openxmlformats.org/markup-compatibility/2006">
          <mc:Choice Requires="x14">
            <control shapeId="27675" r:id="rId29" name="Check Box 27">
              <controlPr defaultSize="0" autoFill="0" autoLine="0" autoPict="0" macro="[0]!Module1.Mixed_StateAS1_1">
                <anchor moveWithCells="1">
                  <from>
                    <xdr:col>3</xdr:col>
                    <xdr:colOff>390525</xdr:colOff>
                    <xdr:row>7</xdr:row>
                    <xdr:rowOff>95250</xdr:rowOff>
                  </from>
                  <to>
                    <xdr:col>3</xdr:col>
                    <xdr:colOff>695325</xdr:colOff>
                    <xdr:row>7</xdr:row>
                    <xdr:rowOff>314325</xdr:rowOff>
                  </to>
                </anchor>
              </controlPr>
            </control>
          </mc:Choice>
        </mc:AlternateContent>
        <mc:AlternateContent xmlns:mc="http://schemas.openxmlformats.org/markup-compatibility/2006">
          <mc:Choice Requires="x14">
            <control shapeId="27676" r:id="rId30" name="Check Box 28">
              <controlPr defaultSize="0" autoFill="0" autoLine="0" autoPict="0" macro="[0]!Module1.Mixed_StateAS1_1">
                <anchor moveWithCells="1">
                  <from>
                    <xdr:col>3</xdr:col>
                    <xdr:colOff>390525</xdr:colOff>
                    <xdr:row>8</xdr:row>
                    <xdr:rowOff>95250</xdr:rowOff>
                  </from>
                  <to>
                    <xdr:col>3</xdr:col>
                    <xdr:colOff>695325</xdr:colOff>
                    <xdr:row>8</xdr:row>
                    <xdr:rowOff>314325</xdr:rowOff>
                  </to>
                </anchor>
              </controlPr>
            </control>
          </mc:Choice>
        </mc:AlternateContent>
        <mc:AlternateContent xmlns:mc="http://schemas.openxmlformats.org/markup-compatibility/2006">
          <mc:Choice Requires="x14">
            <control shapeId="27677" r:id="rId31" name="Check Box 29">
              <controlPr defaultSize="0" autoFill="0" autoLine="0" autoPict="0" macro="[0]!Module1.Mixed_StateAS1_1">
                <anchor moveWithCells="1">
                  <from>
                    <xdr:col>3</xdr:col>
                    <xdr:colOff>390525</xdr:colOff>
                    <xdr:row>9</xdr:row>
                    <xdr:rowOff>95250</xdr:rowOff>
                  </from>
                  <to>
                    <xdr:col>3</xdr:col>
                    <xdr:colOff>695325</xdr:colOff>
                    <xdr:row>9</xdr:row>
                    <xdr:rowOff>314325</xdr:rowOff>
                  </to>
                </anchor>
              </controlPr>
            </control>
          </mc:Choice>
        </mc:AlternateContent>
        <mc:AlternateContent xmlns:mc="http://schemas.openxmlformats.org/markup-compatibility/2006">
          <mc:Choice Requires="x14">
            <control shapeId="27678" r:id="rId32" name="Check Box 30">
              <controlPr defaultSize="0" autoFill="0" autoLine="0" autoPict="0" macro="[0]!Module1.Mixed_StateAS1_1">
                <anchor moveWithCells="1">
                  <from>
                    <xdr:col>3</xdr:col>
                    <xdr:colOff>390525</xdr:colOff>
                    <xdr:row>10</xdr:row>
                    <xdr:rowOff>95250</xdr:rowOff>
                  </from>
                  <to>
                    <xdr:col>3</xdr:col>
                    <xdr:colOff>695325</xdr:colOff>
                    <xdr:row>10</xdr:row>
                    <xdr:rowOff>314325</xdr:rowOff>
                  </to>
                </anchor>
              </controlPr>
            </control>
          </mc:Choice>
        </mc:AlternateContent>
        <mc:AlternateContent xmlns:mc="http://schemas.openxmlformats.org/markup-compatibility/2006">
          <mc:Choice Requires="x14">
            <control shapeId="27679" r:id="rId33" name="Check Box 31">
              <controlPr defaultSize="0" autoFill="0" autoLine="0" autoPict="0" macro="[0]!Module1.Mixed_StateAS1_1">
                <anchor moveWithCells="1">
                  <from>
                    <xdr:col>3</xdr:col>
                    <xdr:colOff>390525</xdr:colOff>
                    <xdr:row>11</xdr:row>
                    <xdr:rowOff>95250</xdr:rowOff>
                  </from>
                  <to>
                    <xdr:col>3</xdr:col>
                    <xdr:colOff>695325</xdr:colOff>
                    <xdr:row>11</xdr:row>
                    <xdr:rowOff>314325</xdr:rowOff>
                  </to>
                </anchor>
              </controlPr>
            </control>
          </mc:Choice>
        </mc:AlternateContent>
        <mc:AlternateContent xmlns:mc="http://schemas.openxmlformats.org/markup-compatibility/2006">
          <mc:Choice Requires="x14">
            <control shapeId="27680" r:id="rId34" name="Check Box 32">
              <controlPr defaultSize="0" autoFill="0" autoLine="0" autoPict="0" macro="[0]!Module1.Mixed_StateAS1_1">
                <anchor moveWithCells="1">
                  <from>
                    <xdr:col>3</xdr:col>
                    <xdr:colOff>390525</xdr:colOff>
                    <xdr:row>12</xdr:row>
                    <xdr:rowOff>95250</xdr:rowOff>
                  </from>
                  <to>
                    <xdr:col>3</xdr:col>
                    <xdr:colOff>695325</xdr:colOff>
                    <xdr:row>12</xdr:row>
                    <xdr:rowOff>314325</xdr:rowOff>
                  </to>
                </anchor>
              </controlPr>
            </control>
          </mc:Choice>
        </mc:AlternateContent>
        <mc:AlternateContent xmlns:mc="http://schemas.openxmlformats.org/markup-compatibility/2006">
          <mc:Choice Requires="x14">
            <control shapeId="27681" r:id="rId35" name="Check Box 33">
              <controlPr defaultSize="0" autoFill="0" autoLine="0" autoPict="0" macro="[0]!Module1.Mixed_StateAS1_1">
                <anchor moveWithCells="1">
                  <from>
                    <xdr:col>3</xdr:col>
                    <xdr:colOff>390525</xdr:colOff>
                    <xdr:row>13</xdr:row>
                    <xdr:rowOff>95250</xdr:rowOff>
                  </from>
                  <to>
                    <xdr:col>3</xdr:col>
                    <xdr:colOff>695325</xdr:colOff>
                    <xdr:row>13</xdr:row>
                    <xdr:rowOff>314325</xdr:rowOff>
                  </to>
                </anchor>
              </controlPr>
            </control>
          </mc:Choice>
        </mc:AlternateContent>
        <mc:AlternateContent xmlns:mc="http://schemas.openxmlformats.org/markup-compatibility/2006">
          <mc:Choice Requires="x14">
            <control shapeId="27682" r:id="rId36" name="Check Box 34">
              <controlPr defaultSize="0" autoFill="0" autoLine="0" autoPict="0" macro="[0]!Module1.Mixed_StateAS2_1">
                <anchor moveWithCells="1">
                  <from>
                    <xdr:col>4</xdr:col>
                    <xdr:colOff>390525</xdr:colOff>
                    <xdr:row>7</xdr:row>
                    <xdr:rowOff>95250</xdr:rowOff>
                  </from>
                  <to>
                    <xdr:col>4</xdr:col>
                    <xdr:colOff>695325</xdr:colOff>
                    <xdr:row>7</xdr:row>
                    <xdr:rowOff>314325</xdr:rowOff>
                  </to>
                </anchor>
              </controlPr>
            </control>
          </mc:Choice>
        </mc:AlternateContent>
        <mc:AlternateContent xmlns:mc="http://schemas.openxmlformats.org/markup-compatibility/2006">
          <mc:Choice Requires="x14">
            <control shapeId="27683" r:id="rId37" name="Check Box 35">
              <controlPr defaultSize="0" autoFill="0" autoLine="0" autoPict="0" macro="[0]!Module1.Mixed_StateAS2_1">
                <anchor moveWithCells="1">
                  <from>
                    <xdr:col>4</xdr:col>
                    <xdr:colOff>390525</xdr:colOff>
                    <xdr:row>8</xdr:row>
                    <xdr:rowOff>95250</xdr:rowOff>
                  </from>
                  <to>
                    <xdr:col>4</xdr:col>
                    <xdr:colOff>695325</xdr:colOff>
                    <xdr:row>8</xdr:row>
                    <xdr:rowOff>314325</xdr:rowOff>
                  </to>
                </anchor>
              </controlPr>
            </control>
          </mc:Choice>
        </mc:AlternateContent>
        <mc:AlternateContent xmlns:mc="http://schemas.openxmlformats.org/markup-compatibility/2006">
          <mc:Choice Requires="x14">
            <control shapeId="27684" r:id="rId38" name="Check Box 36">
              <controlPr defaultSize="0" autoFill="0" autoLine="0" autoPict="0" macro="[0]!Module1.Mixed_StateAS2_1">
                <anchor moveWithCells="1">
                  <from>
                    <xdr:col>4</xdr:col>
                    <xdr:colOff>390525</xdr:colOff>
                    <xdr:row>9</xdr:row>
                    <xdr:rowOff>95250</xdr:rowOff>
                  </from>
                  <to>
                    <xdr:col>4</xdr:col>
                    <xdr:colOff>695325</xdr:colOff>
                    <xdr:row>9</xdr:row>
                    <xdr:rowOff>314325</xdr:rowOff>
                  </to>
                </anchor>
              </controlPr>
            </control>
          </mc:Choice>
        </mc:AlternateContent>
        <mc:AlternateContent xmlns:mc="http://schemas.openxmlformats.org/markup-compatibility/2006">
          <mc:Choice Requires="x14">
            <control shapeId="27685" r:id="rId39" name="Check Box 37">
              <controlPr defaultSize="0" autoFill="0" autoLine="0" autoPict="0" macro="[0]!Module1.Mixed_StateAS2_1">
                <anchor moveWithCells="1">
                  <from>
                    <xdr:col>4</xdr:col>
                    <xdr:colOff>390525</xdr:colOff>
                    <xdr:row>10</xdr:row>
                    <xdr:rowOff>95250</xdr:rowOff>
                  </from>
                  <to>
                    <xdr:col>4</xdr:col>
                    <xdr:colOff>695325</xdr:colOff>
                    <xdr:row>10</xdr:row>
                    <xdr:rowOff>314325</xdr:rowOff>
                  </to>
                </anchor>
              </controlPr>
            </control>
          </mc:Choice>
        </mc:AlternateContent>
        <mc:AlternateContent xmlns:mc="http://schemas.openxmlformats.org/markup-compatibility/2006">
          <mc:Choice Requires="x14">
            <control shapeId="27686" r:id="rId40" name="Check Box 38">
              <controlPr defaultSize="0" autoFill="0" autoLine="0" autoPict="0" macro="[0]!Module1.Mixed_StateAS2_1">
                <anchor moveWithCells="1">
                  <from>
                    <xdr:col>4</xdr:col>
                    <xdr:colOff>390525</xdr:colOff>
                    <xdr:row>11</xdr:row>
                    <xdr:rowOff>95250</xdr:rowOff>
                  </from>
                  <to>
                    <xdr:col>4</xdr:col>
                    <xdr:colOff>695325</xdr:colOff>
                    <xdr:row>11</xdr:row>
                    <xdr:rowOff>314325</xdr:rowOff>
                  </to>
                </anchor>
              </controlPr>
            </control>
          </mc:Choice>
        </mc:AlternateContent>
        <mc:AlternateContent xmlns:mc="http://schemas.openxmlformats.org/markup-compatibility/2006">
          <mc:Choice Requires="x14">
            <control shapeId="27687" r:id="rId41" name="Check Box 39">
              <controlPr defaultSize="0" autoFill="0" autoLine="0" autoPict="0" macro="[0]!Module1.Mixed_StateAS2_1">
                <anchor moveWithCells="1">
                  <from>
                    <xdr:col>4</xdr:col>
                    <xdr:colOff>390525</xdr:colOff>
                    <xdr:row>12</xdr:row>
                    <xdr:rowOff>95250</xdr:rowOff>
                  </from>
                  <to>
                    <xdr:col>4</xdr:col>
                    <xdr:colOff>695325</xdr:colOff>
                    <xdr:row>12</xdr:row>
                    <xdr:rowOff>314325</xdr:rowOff>
                  </to>
                </anchor>
              </controlPr>
            </control>
          </mc:Choice>
        </mc:AlternateContent>
        <mc:AlternateContent xmlns:mc="http://schemas.openxmlformats.org/markup-compatibility/2006">
          <mc:Choice Requires="x14">
            <control shapeId="27688" r:id="rId42" name="Check Box 40">
              <controlPr defaultSize="0" autoFill="0" autoLine="0" autoPict="0" macro="[0]!Module1.Mixed_StateAS2_1">
                <anchor moveWithCells="1">
                  <from>
                    <xdr:col>4</xdr:col>
                    <xdr:colOff>390525</xdr:colOff>
                    <xdr:row>13</xdr:row>
                    <xdr:rowOff>95250</xdr:rowOff>
                  </from>
                  <to>
                    <xdr:col>4</xdr:col>
                    <xdr:colOff>695325</xdr:colOff>
                    <xdr:row>13</xdr:row>
                    <xdr:rowOff>314325</xdr:rowOff>
                  </to>
                </anchor>
              </controlPr>
            </control>
          </mc:Choice>
        </mc:AlternateContent>
        <mc:AlternateContent xmlns:mc="http://schemas.openxmlformats.org/markup-compatibility/2006">
          <mc:Choice Requires="x14">
            <control shapeId="27689" r:id="rId43" name="Check Box 41">
              <controlPr defaultSize="0" autoFill="0" autoLine="0" autoPict="0" macro="[0]!Module1.Mixed_StateAS3_1">
                <anchor moveWithCells="1">
                  <from>
                    <xdr:col>5</xdr:col>
                    <xdr:colOff>390525</xdr:colOff>
                    <xdr:row>7</xdr:row>
                    <xdr:rowOff>95250</xdr:rowOff>
                  </from>
                  <to>
                    <xdr:col>5</xdr:col>
                    <xdr:colOff>695325</xdr:colOff>
                    <xdr:row>7</xdr:row>
                    <xdr:rowOff>314325</xdr:rowOff>
                  </to>
                </anchor>
              </controlPr>
            </control>
          </mc:Choice>
        </mc:AlternateContent>
        <mc:AlternateContent xmlns:mc="http://schemas.openxmlformats.org/markup-compatibility/2006">
          <mc:Choice Requires="x14">
            <control shapeId="27690" r:id="rId44" name="Check Box 42">
              <controlPr defaultSize="0" autoFill="0" autoLine="0" autoPict="0" macro="[0]!Module1.Mixed_StateAS3_1">
                <anchor moveWithCells="1">
                  <from>
                    <xdr:col>5</xdr:col>
                    <xdr:colOff>390525</xdr:colOff>
                    <xdr:row>8</xdr:row>
                    <xdr:rowOff>95250</xdr:rowOff>
                  </from>
                  <to>
                    <xdr:col>5</xdr:col>
                    <xdr:colOff>695325</xdr:colOff>
                    <xdr:row>8</xdr:row>
                    <xdr:rowOff>314325</xdr:rowOff>
                  </to>
                </anchor>
              </controlPr>
            </control>
          </mc:Choice>
        </mc:AlternateContent>
        <mc:AlternateContent xmlns:mc="http://schemas.openxmlformats.org/markup-compatibility/2006">
          <mc:Choice Requires="x14">
            <control shapeId="27691" r:id="rId45" name="Check Box 43">
              <controlPr defaultSize="0" autoFill="0" autoLine="0" autoPict="0" macro="[0]!Module1.Mixed_StateAS3_1">
                <anchor moveWithCells="1">
                  <from>
                    <xdr:col>5</xdr:col>
                    <xdr:colOff>390525</xdr:colOff>
                    <xdr:row>9</xdr:row>
                    <xdr:rowOff>95250</xdr:rowOff>
                  </from>
                  <to>
                    <xdr:col>5</xdr:col>
                    <xdr:colOff>695325</xdr:colOff>
                    <xdr:row>9</xdr:row>
                    <xdr:rowOff>314325</xdr:rowOff>
                  </to>
                </anchor>
              </controlPr>
            </control>
          </mc:Choice>
        </mc:AlternateContent>
        <mc:AlternateContent xmlns:mc="http://schemas.openxmlformats.org/markup-compatibility/2006">
          <mc:Choice Requires="x14">
            <control shapeId="27692" r:id="rId46" name="Check Box 44">
              <controlPr defaultSize="0" autoFill="0" autoLine="0" autoPict="0" macro="[0]!Module1.Mixed_StateAS3_1">
                <anchor moveWithCells="1">
                  <from>
                    <xdr:col>5</xdr:col>
                    <xdr:colOff>390525</xdr:colOff>
                    <xdr:row>10</xdr:row>
                    <xdr:rowOff>95250</xdr:rowOff>
                  </from>
                  <to>
                    <xdr:col>5</xdr:col>
                    <xdr:colOff>695325</xdr:colOff>
                    <xdr:row>10</xdr:row>
                    <xdr:rowOff>314325</xdr:rowOff>
                  </to>
                </anchor>
              </controlPr>
            </control>
          </mc:Choice>
        </mc:AlternateContent>
        <mc:AlternateContent xmlns:mc="http://schemas.openxmlformats.org/markup-compatibility/2006">
          <mc:Choice Requires="x14">
            <control shapeId="27693" r:id="rId47" name="Check Box 45">
              <controlPr defaultSize="0" autoFill="0" autoLine="0" autoPict="0" macro="[0]!Module1.Mixed_StateAS3_1">
                <anchor moveWithCells="1">
                  <from>
                    <xdr:col>5</xdr:col>
                    <xdr:colOff>390525</xdr:colOff>
                    <xdr:row>11</xdr:row>
                    <xdr:rowOff>95250</xdr:rowOff>
                  </from>
                  <to>
                    <xdr:col>5</xdr:col>
                    <xdr:colOff>695325</xdr:colOff>
                    <xdr:row>11</xdr:row>
                    <xdr:rowOff>314325</xdr:rowOff>
                  </to>
                </anchor>
              </controlPr>
            </control>
          </mc:Choice>
        </mc:AlternateContent>
        <mc:AlternateContent xmlns:mc="http://schemas.openxmlformats.org/markup-compatibility/2006">
          <mc:Choice Requires="x14">
            <control shapeId="27694" r:id="rId48" name="Check Box 46">
              <controlPr defaultSize="0" autoFill="0" autoLine="0" autoPict="0" macro="[0]!Module1.Mixed_StateAS3_1">
                <anchor moveWithCells="1">
                  <from>
                    <xdr:col>5</xdr:col>
                    <xdr:colOff>390525</xdr:colOff>
                    <xdr:row>12</xdr:row>
                    <xdr:rowOff>95250</xdr:rowOff>
                  </from>
                  <to>
                    <xdr:col>5</xdr:col>
                    <xdr:colOff>695325</xdr:colOff>
                    <xdr:row>12</xdr:row>
                    <xdr:rowOff>314325</xdr:rowOff>
                  </to>
                </anchor>
              </controlPr>
            </control>
          </mc:Choice>
        </mc:AlternateContent>
        <mc:AlternateContent xmlns:mc="http://schemas.openxmlformats.org/markup-compatibility/2006">
          <mc:Choice Requires="x14">
            <control shapeId="27695" r:id="rId49" name="Check Box 47">
              <controlPr defaultSize="0" autoFill="0" autoLine="0" autoPict="0" macro="[0]!Module1.Mixed_StateAS3_1">
                <anchor moveWithCells="1">
                  <from>
                    <xdr:col>5</xdr:col>
                    <xdr:colOff>390525</xdr:colOff>
                    <xdr:row>13</xdr:row>
                    <xdr:rowOff>95250</xdr:rowOff>
                  </from>
                  <to>
                    <xdr:col>5</xdr:col>
                    <xdr:colOff>695325</xdr:colOff>
                    <xdr:row>13</xdr:row>
                    <xdr:rowOff>314325</xdr:rowOff>
                  </to>
                </anchor>
              </controlPr>
            </control>
          </mc:Choice>
        </mc:AlternateContent>
        <mc:AlternateContent xmlns:mc="http://schemas.openxmlformats.org/markup-compatibility/2006">
          <mc:Choice Requires="x14">
            <control shapeId="27696" r:id="rId50" name="Check Box 48">
              <controlPr defaultSize="0" autoFill="0" autoLine="0" autoPict="0" macro="[0]!Module1.Mixed_StateAS4_1">
                <anchor moveWithCells="1">
                  <from>
                    <xdr:col>6</xdr:col>
                    <xdr:colOff>390525</xdr:colOff>
                    <xdr:row>7</xdr:row>
                    <xdr:rowOff>95250</xdr:rowOff>
                  </from>
                  <to>
                    <xdr:col>6</xdr:col>
                    <xdr:colOff>695325</xdr:colOff>
                    <xdr:row>7</xdr:row>
                    <xdr:rowOff>314325</xdr:rowOff>
                  </to>
                </anchor>
              </controlPr>
            </control>
          </mc:Choice>
        </mc:AlternateContent>
        <mc:AlternateContent xmlns:mc="http://schemas.openxmlformats.org/markup-compatibility/2006">
          <mc:Choice Requires="x14">
            <control shapeId="27697" r:id="rId51" name="Check Box 49">
              <controlPr defaultSize="0" autoFill="0" autoLine="0" autoPict="0" macro="[0]!Module1.Mixed_StateAS4_1">
                <anchor moveWithCells="1">
                  <from>
                    <xdr:col>6</xdr:col>
                    <xdr:colOff>390525</xdr:colOff>
                    <xdr:row>8</xdr:row>
                    <xdr:rowOff>95250</xdr:rowOff>
                  </from>
                  <to>
                    <xdr:col>6</xdr:col>
                    <xdr:colOff>695325</xdr:colOff>
                    <xdr:row>8</xdr:row>
                    <xdr:rowOff>314325</xdr:rowOff>
                  </to>
                </anchor>
              </controlPr>
            </control>
          </mc:Choice>
        </mc:AlternateContent>
        <mc:AlternateContent xmlns:mc="http://schemas.openxmlformats.org/markup-compatibility/2006">
          <mc:Choice Requires="x14">
            <control shapeId="27698" r:id="rId52" name="Check Box 50">
              <controlPr defaultSize="0" autoFill="0" autoLine="0" autoPict="0" macro="[0]!Module1.Mixed_StateAS4_1">
                <anchor moveWithCells="1">
                  <from>
                    <xdr:col>6</xdr:col>
                    <xdr:colOff>390525</xdr:colOff>
                    <xdr:row>9</xdr:row>
                    <xdr:rowOff>95250</xdr:rowOff>
                  </from>
                  <to>
                    <xdr:col>6</xdr:col>
                    <xdr:colOff>695325</xdr:colOff>
                    <xdr:row>9</xdr:row>
                    <xdr:rowOff>314325</xdr:rowOff>
                  </to>
                </anchor>
              </controlPr>
            </control>
          </mc:Choice>
        </mc:AlternateContent>
        <mc:AlternateContent xmlns:mc="http://schemas.openxmlformats.org/markup-compatibility/2006">
          <mc:Choice Requires="x14">
            <control shapeId="27699" r:id="rId53" name="Check Box 51">
              <controlPr defaultSize="0" autoFill="0" autoLine="0" autoPict="0" macro="[0]!Module1.Mixed_StateAS4_1">
                <anchor moveWithCells="1">
                  <from>
                    <xdr:col>6</xdr:col>
                    <xdr:colOff>390525</xdr:colOff>
                    <xdr:row>10</xdr:row>
                    <xdr:rowOff>95250</xdr:rowOff>
                  </from>
                  <to>
                    <xdr:col>6</xdr:col>
                    <xdr:colOff>695325</xdr:colOff>
                    <xdr:row>10</xdr:row>
                    <xdr:rowOff>314325</xdr:rowOff>
                  </to>
                </anchor>
              </controlPr>
            </control>
          </mc:Choice>
        </mc:AlternateContent>
        <mc:AlternateContent xmlns:mc="http://schemas.openxmlformats.org/markup-compatibility/2006">
          <mc:Choice Requires="x14">
            <control shapeId="27700" r:id="rId54" name="Check Box 52">
              <controlPr defaultSize="0" autoFill="0" autoLine="0" autoPict="0" macro="[0]!Module1.Mixed_StateAS4_1">
                <anchor moveWithCells="1">
                  <from>
                    <xdr:col>6</xdr:col>
                    <xdr:colOff>390525</xdr:colOff>
                    <xdr:row>11</xdr:row>
                    <xdr:rowOff>95250</xdr:rowOff>
                  </from>
                  <to>
                    <xdr:col>6</xdr:col>
                    <xdr:colOff>695325</xdr:colOff>
                    <xdr:row>11</xdr:row>
                    <xdr:rowOff>314325</xdr:rowOff>
                  </to>
                </anchor>
              </controlPr>
            </control>
          </mc:Choice>
        </mc:AlternateContent>
        <mc:AlternateContent xmlns:mc="http://schemas.openxmlformats.org/markup-compatibility/2006">
          <mc:Choice Requires="x14">
            <control shapeId="27701" r:id="rId55" name="Check Box 53">
              <controlPr defaultSize="0" autoFill="0" autoLine="0" autoPict="0" macro="[0]!Module1.Mixed_StateAS4_1">
                <anchor moveWithCells="1">
                  <from>
                    <xdr:col>6</xdr:col>
                    <xdr:colOff>390525</xdr:colOff>
                    <xdr:row>12</xdr:row>
                    <xdr:rowOff>95250</xdr:rowOff>
                  </from>
                  <to>
                    <xdr:col>6</xdr:col>
                    <xdr:colOff>695325</xdr:colOff>
                    <xdr:row>12</xdr:row>
                    <xdr:rowOff>314325</xdr:rowOff>
                  </to>
                </anchor>
              </controlPr>
            </control>
          </mc:Choice>
        </mc:AlternateContent>
        <mc:AlternateContent xmlns:mc="http://schemas.openxmlformats.org/markup-compatibility/2006">
          <mc:Choice Requires="x14">
            <control shapeId="27702" r:id="rId56" name="Check Box 54">
              <controlPr defaultSize="0" autoFill="0" autoLine="0" autoPict="0" macro="[0]!Module1.Mixed_StateAS4_1">
                <anchor moveWithCells="1">
                  <from>
                    <xdr:col>6</xdr:col>
                    <xdr:colOff>390525</xdr:colOff>
                    <xdr:row>13</xdr:row>
                    <xdr:rowOff>95250</xdr:rowOff>
                  </from>
                  <to>
                    <xdr:col>6</xdr:col>
                    <xdr:colOff>695325</xdr:colOff>
                    <xdr:row>13</xdr:row>
                    <xdr:rowOff>314325</xdr:rowOff>
                  </to>
                </anchor>
              </controlPr>
            </control>
          </mc:Choice>
        </mc:AlternateContent>
        <mc:AlternateContent xmlns:mc="http://schemas.openxmlformats.org/markup-compatibility/2006">
          <mc:Choice Requires="x14">
            <control shapeId="27703" r:id="rId57" name="Check Box 55">
              <controlPr defaultSize="0" autoFill="0" autoLine="0" autoPict="0" macro="[0]!Module1.Mixed_StateAS5_1">
                <anchor moveWithCells="1">
                  <from>
                    <xdr:col>7</xdr:col>
                    <xdr:colOff>390525</xdr:colOff>
                    <xdr:row>7</xdr:row>
                    <xdr:rowOff>95250</xdr:rowOff>
                  </from>
                  <to>
                    <xdr:col>7</xdr:col>
                    <xdr:colOff>695325</xdr:colOff>
                    <xdr:row>7</xdr:row>
                    <xdr:rowOff>314325</xdr:rowOff>
                  </to>
                </anchor>
              </controlPr>
            </control>
          </mc:Choice>
        </mc:AlternateContent>
        <mc:AlternateContent xmlns:mc="http://schemas.openxmlformats.org/markup-compatibility/2006">
          <mc:Choice Requires="x14">
            <control shapeId="27704" r:id="rId58" name="Check Box 56">
              <controlPr defaultSize="0" autoFill="0" autoLine="0" autoPict="0" macro="[0]!Module1.Mixed_StateAS5_1">
                <anchor moveWithCells="1">
                  <from>
                    <xdr:col>7</xdr:col>
                    <xdr:colOff>390525</xdr:colOff>
                    <xdr:row>8</xdr:row>
                    <xdr:rowOff>95250</xdr:rowOff>
                  </from>
                  <to>
                    <xdr:col>7</xdr:col>
                    <xdr:colOff>695325</xdr:colOff>
                    <xdr:row>8</xdr:row>
                    <xdr:rowOff>314325</xdr:rowOff>
                  </to>
                </anchor>
              </controlPr>
            </control>
          </mc:Choice>
        </mc:AlternateContent>
        <mc:AlternateContent xmlns:mc="http://schemas.openxmlformats.org/markup-compatibility/2006">
          <mc:Choice Requires="x14">
            <control shapeId="27705" r:id="rId59" name="Check Box 57">
              <controlPr defaultSize="0" autoFill="0" autoLine="0" autoPict="0" macro="[0]!Module1.Mixed_StateAS5_1">
                <anchor moveWithCells="1">
                  <from>
                    <xdr:col>7</xdr:col>
                    <xdr:colOff>390525</xdr:colOff>
                    <xdr:row>9</xdr:row>
                    <xdr:rowOff>95250</xdr:rowOff>
                  </from>
                  <to>
                    <xdr:col>7</xdr:col>
                    <xdr:colOff>695325</xdr:colOff>
                    <xdr:row>9</xdr:row>
                    <xdr:rowOff>314325</xdr:rowOff>
                  </to>
                </anchor>
              </controlPr>
            </control>
          </mc:Choice>
        </mc:AlternateContent>
        <mc:AlternateContent xmlns:mc="http://schemas.openxmlformats.org/markup-compatibility/2006">
          <mc:Choice Requires="x14">
            <control shapeId="27706" r:id="rId60" name="Check Box 58">
              <controlPr defaultSize="0" autoFill="0" autoLine="0" autoPict="0" macro="[0]!Module1.Mixed_StateAS5_1">
                <anchor moveWithCells="1">
                  <from>
                    <xdr:col>7</xdr:col>
                    <xdr:colOff>390525</xdr:colOff>
                    <xdr:row>10</xdr:row>
                    <xdr:rowOff>95250</xdr:rowOff>
                  </from>
                  <to>
                    <xdr:col>7</xdr:col>
                    <xdr:colOff>695325</xdr:colOff>
                    <xdr:row>10</xdr:row>
                    <xdr:rowOff>314325</xdr:rowOff>
                  </to>
                </anchor>
              </controlPr>
            </control>
          </mc:Choice>
        </mc:AlternateContent>
        <mc:AlternateContent xmlns:mc="http://schemas.openxmlformats.org/markup-compatibility/2006">
          <mc:Choice Requires="x14">
            <control shapeId="27707" r:id="rId61" name="Check Box 59">
              <controlPr defaultSize="0" autoFill="0" autoLine="0" autoPict="0" macro="[0]!Module1.Mixed_StateAS5_1">
                <anchor moveWithCells="1">
                  <from>
                    <xdr:col>7</xdr:col>
                    <xdr:colOff>390525</xdr:colOff>
                    <xdr:row>11</xdr:row>
                    <xdr:rowOff>95250</xdr:rowOff>
                  </from>
                  <to>
                    <xdr:col>7</xdr:col>
                    <xdr:colOff>695325</xdr:colOff>
                    <xdr:row>11</xdr:row>
                    <xdr:rowOff>314325</xdr:rowOff>
                  </to>
                </anchor>
              </controlPr>
            </control>
          </mc:Choice>
        </mc:AlternateContent>
        <mc:AlternateContent xmlns:mc="http://schemas.openxmlformats.org/markup-compatibility/2006">
          <mc:Choice Requires="x14">
            <control shapeId="27708" r:id="rId62" name="Check Box 60">
              <controlPr defaultSize="0" autoFill="0" autoLine="0" autoPict="0" macro="[0]!Module1.Mixed_StateAS5_1">
                <anchor moveWithCells="1">
                  <from>
                    <xdr:col>7</xdr:col>
                    <xdr:colOff>390525</xdr:colOff>
                    <xdr:row>12</xdr:row>
                    <xdr:rowOff>95250</xdr:rowOff>
                  </from>
                  <to>
                    <xdr:col>7</xdr:col>
                    <xdr:colOff>695325</xdr:colOff>
                    <xdr:row>12</xdr:row>
                    <xdr:rowOff>314325</xdr:rowOff>
                  </to>
                </anchor>
              </controlPr>
            </control>
          </mc:Choice>
        </mc:AlternateContent>
        <mc:AlternateContent xmlns:mc="http://schemas.openxmlformats.org/markup-compatibility/2006">
          <mc:Choice Requires="x14">
            <control shapeId="27709" r:id="rId63" name="Check Box 61">
              <controlPr defaultSize="0" autoFill="0" autoLine="0" autoPict="0" macro="[0]!Module1.Mixed_StateAS5_1">
                <anchor moveWithCells="1">
                  <from>
                    <xdr:col>7</xdr:col>
                    <xdr:colOff>390525</xdr:colOff>
                    <xdr:row>13</xdr:row>
                    <xdr:rowOff>95250</xdr:rowOff>
                  </from>
                  <to>
                    <xdr:col>7</xdr:col>
                    <xdr:colOff>695325</xdr:colOff>
                    <xdr:row>13</xdr:row>
                    <xdr:rowOff>314325</xdr:rowOff>
                  </to>
                </anchor>
              </controlPr>
            </control>
          </mc:Choice>
        </mc:AlternateContent>
        <mc:AlternateContent xmlns:mc="http://schemas.openxmlformats.org/markup-compatibility/2006">
          <mc:Choice Requires="x14">
            <control shapeId="27710" r:id="rId64" name="Check Box 62">
              <controlPr defaultSize="0" autoFill="0" autoLine="0" autoPict="0" macro="[0]!Module1.Mixed_StateAS1_2">
                <anchor moveWithCells="1">
                  <from>
                    <xdr:col>3</xdr:col>
                    <xdr:colOff>390525</xdr:colOff>
                    <xdr:row>15</xdr:row>
                    <xdr:rowOff>95250</xdr:rowOff>
                  </from>
                  <to>
                    <xdr:col>3</xdr:col>
                    <xdr:colOff>695325</xdr:colOff>
                    <xdr:row>15</xdr:row>
                    <xdr:rowOff>314325</xdr:rowOff>
                  </to>
                </anchor>
              </controlPr>
            </control>
          </mc:Choice>
        </mc:AlternateContent>
        <mc:AlternateContent xmlns:mc="http://schemas.openxmlformats.org/markup-compatibility/2006">
          <mc:Choice Requires="x14">
            <control shapeId="27711" r:id="rId65" name="Check Box 63">
              <controlPr defaultSize="0" autoFill="0" autoLine="0" autoPict="0" macro="[0]!Module1.Mixed_StateAS1_2">
                <anchor moveWithCells="1">
                  <from>
                    <xdr:col>3</xdr:col>
                    <xdr:colOff>390525</xdr:colOff>
                    <xdr:row>16</xdr:row>
                    <xdr:rowOff>95250</xdr:rowOff>
                  </from>
                  <to>
                    <xdr:col>3</xdr:col>
                    <xdr:colOff>695325</xdr:colOff>
                    <xdr:row>16</xdr:row>
                    <xdr:rowOff>314325</xdr:rowOff>
                  </to>
                </anchor>
              </controlPr>
            </control>
          </mc:Choice>
        </mc:AlternateContent>
        <mc:AlternateContent xmlns:mc="http://schemas.openxmlformats.org/markup-compatibility/2006">
          <mc:Choice Requires="x14">
            <control shapeId="27712" r:id="rId66" name="Check Box 64">
              <controlPr defaultSize="0" autoFill="0" autoLine="0" autoPict="0" macro="[0]!Module1.Mixed_StateAS1_2">
                <anchor moveWithCells="1">
                  <from>
                    <xdr:col>3</xdr:col>
                    <xdr:colOff>390525</xdr:colOff>
                    <xdr:row>17</xdr:row>
                    <xdr:rowOff>95250</xdr:rowOff>
                  </from>
                  <to>
                    <xdr:col>3</xdr:col>
                    <xdr:colOff>695325</xdr:colOff>
                    <xdr:row>17</xdr:row>
                    <xdr:rowOff>314325</xdr:rowOff>
                  </to>
                </anchor>
              </controlPr>
            </control>
          </mc:Choice>
        </mc:AlternateContent>
        <mc:AlternateContent xmlns:mc="http://schemas.openxmlformats.org/markup-compatibility/2006">
          <mc:Choice Requires="x14">
            <control shapeId="27713" r:id="rId67" name="Check Box 65">
              <controlPr defaultSize="0" autoFill="0" autoLine="0" autoPict="0" macro="[0]!Module1.Mixed_StateAS1_2">
                <anchor moveWithCells="1">
                  <from>
                    <xdr:col>3</xdr:col>
                    <xdr:colOff>390525</xdr:colOff>
                    <xdr:row>18</xdr:row>
                    <xdr:rowOff>95250</xdr:rowOff>
                  </from>
                  <to>
                    <xdr:col>3</xdr:col>
                    <xdr:colOff>695325</xdr:colOff>
                    <xdr:row>18</xdr:row>
                    <xdr:rowOff>314325</xdr:rowOff>
                  </to>
                </anchor>
              </controlPr>
            </control>
          </mc:Choice>
        </mc:AlternateContent>
        <mc:AlternateContent xmlns:mc="http://schemas.openxmlformats.org/markup-compatibility/2006">
          <mc:Choice Requires="x14">
            <control shapeId="27714" r:id="rId68" name="Check Box 66">
              <controlPr defaultSize="0" autoFill="0" autoLine="0" autoPict="0" macro="[0]!Module1.Mixed_StateAS1_2">
                <anchor moveWithCells="1">
                  <from>
                    <xdr:col>3</xdr:col>
                    <xdr:colOff>390525</xdr:colOff>
                    <xdr:row>19</xdr:row>
                    <xdr:rowOff>95250</xdr:rowOff>
                  </from>
                  <to>
                    <xdr:col>3</xdr:col>
                    <xdr:colOff>695325</xdr:colOff>
                    <xdr:row>19</xdr:row>
                    <xdr:rowOff>314325</xdr:rowOff>
                  </to>
                </anchor>
              </controlPr>
            </control>
          </mc:Choice>
        </mc:AlternateContent>
        <mc:AlternateContent xmlns:mc="http://schemas.openxmlformats.org/markup-compatibility/2006">
          <mc:Choice Requires="x14">
            <control shapeId="27715" r:id="rId69" name="Check Box 67">
              <controlPr defaultSize="0" autoFill="0" autoLine="0" autoPict="0" macro="[0]!Module1.Mixed_StateAS1_2">
                <anchor moveWithCells="1">
                  <from>
                    <xdr:col>3</xdr:col>
                    <xdr:colOff>390525</xdr:colOff>
                    <xdr:row>20</xdr:row>
                    <xdr:rowOff>95250</xdr:rowOff>
                  </from>
                  <to>
                    <xdr:col>3</xdr:col>
                    <xdr:colOff>695325</xdr:colOff>
                    <xdr:row>20</xdr:row>
                    <xdr:rowOff>314325</xdr:rowOff>
                  </to>
                </anchor>
              </controlPr>
            </control>
          </mc:Choice>
        </mc:AlternateContent>
        <mc:AlternateContent xmlns:mc="http://schemas.openxmlformats.org/markup-compatibility/2006">
          <mc:Choice Requires="x14">
            <control shapeId="27716" r:id="rId70" name="Check Box 68">
              <controlPr defaultSize="0" autoFill="0" autoLine="0" autoPict="0" macro="[0]!Module1.Mixed_StateAS1_2">
                <anchor moveWithCells="1">
                  <from>
                    <xdr:col>3</xdr:col>
                    <xdr:colOff>390525</xdr:colOff>
                    <xdr:row>21</xdr:row>
                    <xdr:rowOff>95250</xdr:rowOff>
                  </from>
                  <to>
                    <xdr:col>3</xdr:col>
                    <xdr:colOff>695325</xdr:colOff>
                    <xdr:row>21</xdr:row>
                    <xdr:rowOff>314325</xdr:rowOff>
                  </to>
                </anchor>
              </controlPr>
            </control>
          </mc:Choice>
        </mc:AlternateContent>
        <mc:AlternateContent xmlns:mc="http://schemas.openxmlformats.org/markup-compatibility/2006">
          <mc:Choice Requires="x14">
            <control shapeId="27717" r:id="rId71" name="Check Box 69">
              <controlPr defaultSize="0" autoFill="0" autoLine="0" autoPict="0" macro="[0]!Module1.Mixed_StateAS1_2">
                <anchor moveWithCells="1">
                  <from>
                    <xdr:col>3</xdr:col>
                    <xdr:colOff>390525</xdr:colOff>
                    <xdr:row>22</xdr:row>
                    <xdr:rowOff>95250</xdr:rowOff>
                  </from>
                  <to>
                    <xdr:col>3</xdr:col>
                    <xdr:colOff>695325</xdr:colOff>
                    <xdr:row>22</xdr:row>
                    <xdr:rowOff>314325</xdr:rowOff>
                  </to>
                </anchor>
              </controlPr>
            </control>
          </mc:Choice>
        </mc:AlternateContent>
        <mc:AlternateContent xmlns:mc="http://schemas.openxmlformats.org/markup-compatibility/2006">
          <mc:Choice Requires="x14">
            <control shapeId="27718" r:id="rId72" name="Check Box 70">
              <controlPr defaultSize="0" autoFill="0" autoLine="0" autoPict="0" macro="[0]!Module1.Mixed_StateAS1_2">
                <anchor moveWithCells="1">
                  <from>
                    <xdr:col>3</xdr:col>
                    <xdr:colOff>390525</xdr:colOff>
                    <xdr:row>23</xdr:row>
                    <xdr:rowOff>95250</xdr:rowOff>
                  </from>
                  <to>
                    <xdr:col>3</xdr:col>
                    <xdr:colOff>695325</xdr:colOff>
                    <xdr:row>23</xdr:row>
                    <xdr:rowOff>314325</xdr:rowOff>
                  </to>
                </anchor>
              </controlPr>
            </control>
          </mc:Choice>
        </mc:AlternateContent>
        <mc:AlternateContent xmlns:mc="http://schemas.openxmlformats.org/markup-compatibility/2006">
          <mc:Choice Requires="x14">
            <control shapeId="27719" r:id="rId73" name="Check Box 71">
              <controlPr defaultSize="0" autoFill="0" autoLine="0" autoPict="0" macro="[0]!Module1.Mixed_StateAS1_2">
                <anchor moveWithCells="1">
                  <from>
                    <xdr:col>3</xdr:col>
                    <xdr:colOff>390525</xdr:colOff>
                    <xdr:row>24</xdr:row>
                    <xdr:rowOff>95250</xdr:rowOff>
                  </from>
                  <to>
                    <xdr:col>3</xdr:col>
                    <xdr:colOff>695325</xdr:colOff>
                    <xdr:row>24</xdr:row>
                    <xdr:rowOff>314325</xdr:rowOff>
                  </to>
                </anchor>
              </controlPr>
            </control>
          </mc:Choice>
        </mc:AlternateContent>
        <mc:AlternateContent xmlns:mc="http://schemas.openxmlformats.org/markup-compatibility/2006">
          <mc:Choice Requires="x14">
            <control shapeId="27720" r:id="rId74" name="Check Box 72">
              <controlPr defaultSize="0" autoFill="0" autoLine="0" autoPict="0" macro="[0]!Module1.Mixed_StateAS1_2">
                <anchor moveWithCells="1">
                  <from>
                    <xdr:col>3</xdr:col>
                    <xdr:colOff>390525</xdr:colOff>
                    <xdr:row>25</xdr:row>
                    <xdr:rowOff>95250</xdr:rowOff>
                  </from>
                  <to>
                    <xdr:col>3</xdr:col>
                    <xdr:colOff>695325</xdr:colOff>
                    <xdr:row>25</xdr:row>
                    <xdr:rowOff>314325</xdr:rowOff>
                  </to>
                </anchor>
              </controlPr>
            </control>
          </mc:Choice>
        </mc:AlternateContent>
        <mc:AlternateContent xmlns:mc="http://schemas.openxmlformats.org/markup-compatibility/2006">
          <mc:Choice Requires="x14">
            <control shapeId="27721" r:id="rId75" name="Check Box 73">
              <controlPr defaultSize="0" autoFill="0" autoLine="0" autoPict="0" macro="[0]!Module1.Mixed_StateAS2_2">
                <anchor moveWithCells="1">
                  <from>
                    <xdr:col>4</xdr:col>
                    <xdr:colOff>390525</xdr:colOff>
                    <xdr:row>15</xdr:row>
                    <xdr:rowOff>95250</xdr:rowOff>
                  </from>
                  <to>
                    <xdr:col>4</xdr:col>
                    <xdr:colOff>695325</xdr:colOff>
                    <xdr:row>15</xdr:row>
                    <xdr:rowOff>314325</xdr:rowOff>
                  </to>
                </anchor>
              </controlPr>
            </control>
          </mc:Choice>
        </mc:AlternateContent>
        <mc:AlternateContent xmlns:mc="http://schemas.openxmlformats.org/markup-compatibility/2006">
          <mc:Choice Requires="x14">
            <control shapeId="27722" r:id="rId76" name="Check Box 74">
              <controlPr defaultSize="0" autoFill="0" autoLine="0" autoPict="0" macro="[0]!Module1.Mixed_StateAS2_2">
                <anchor moveWithCells="1">
                  <from>
                    <xdr:col>4</xdr:col>
                    <xdr:colOff>390525</xdr:colOff>
                    <xdr:row>16</xdr:row>
                    <xdr:rowOff>95250</xdr:rowOff>
                  </from>
                  <to>
                    <xdr:col>4</xdr:col>
                    <xdr:colOff>695325</xdr:colOff>
                    <xdr:row>16</xdr:row>
                    <xdr:rowOff>314325</xdr:rowOff>
                  </to>
                </anchor>
              </controlPr>
            </control>
          </mc:Choice>
        </mc:AlternateContent>
        <mc:AlternateContent xmlns:mc="http://schemas.openxmlformats.org/markup-compatibility/2006">
          <mc:Choice Requires="x14">
            <control shapeId="27723" r:id="rId77" name="Check Box 75">
              <controlPr defaultSize="0" autoFill="0" autoLine="0" autoPict="0" macro="[0]!Module1.Mixed_StateAS2_2">
                <anchor moveWithCells="1">
                  <from>
                    <xdr:col>4</xdr:col>
                    <xdr:colOff>390525</xdr:colOff>
                    <xdr:row>17</xdr:row>
                    <xdr:rowOff>95250</xdr:rowOff>
                  </from>
                  <to>
                    <xdr:col>4</xdr:col>
                    <xdr:colOff>695325</xdr:colOff>
                    <xdr:row>17</xdr:row>
                    <xdr:rowOff>314325</xdr:rowOff>
                  </to>
                </anchor>
              </controlPr>
            </control>
          </mc:Choice>
        </mc:AlternateContent>
        <mc:AlternateContent xmlns:mc="http://schemas.openxmlformats.org/markup-compatibility/2006">
          <mc:Choice Requires="x14">
            <control shapeId="27724" r:id="rId78" name="Check Box 76">
              <controlPr defaultSize="0" autoFill="0" autoLine="0" autoPict="0" macro="[0]!Module1.Mixed_StateAS2_2">
                <anchor moveWithCells="1">
                  <from>
                    <xdr:col>4</xdr:col>
                    <xdr:colOff>390525</xdr:colOff>
                    <xdr:row>18</xdr:row>
                    <xdr:rowOff>95250</xdr:rowOff>
                  </from>
                  <to>
                    <xdr:col>4</xdr:col>
                    <xdr:colOff>695325</xdr:colOff>
                    <xdr:row>18</xdr:row>
                    <xdr:rowOff>314325</xdr:rowOff>
                  </to>
                </anchor>
              </controlPr>
            </control>
          </mc:Choice>
        </mc:AlternateContent>
        <mc:AlternateContent xmlns:mc="http://schemas.openxmlformats.org/markup-compatibility/2006">
          <mc:Choice Requires="x14">
            <control shapeId="27725" r:id="rId79" name="Check Box 77">
              <controlPr defaultSize="0" autoFill="0" autoLine="0" autoPict="0" macro="[0]!Module1.Mixed_StateAS2_2">
                <anchor moveWithCells="1">
                  <from>
                    <xdr:col>4</xdr:col>
                    <xdr:colOff>390525</xdr:colOff>
                    <xdr:row>19</xdr:row>
                    <xdr:rowOff>95250</xdr:rowOff>
                  </from>
                  <to>
                    <xdr:col>4</xdr:col>
                    <xdr:colOff>695325</xdr:colOff>
                    <xdr:row>19</xdr:row>
                    <xdr:rowOff>314325</xdr:rowOff>
                  </to>
                </anchor>
              </controlPr>
            </control>
          </mc:Choice>
        </mc:AlternateContent>
        <mc:AlternateContent xmlns:mc="http://schemas.openxmlformats.org/markup-compatibility/2006">
          <mc:Choice Requires="x14">
            <control shapeId="27726" r:id="rId80" name="Check Box 78">
              <controlPr defaultSize="0" autoFill="0" autoLine="0" autoPict="0" macro="[0]!Module1.Mixed_StateAS2_2">
                <anchor moveWithCells="1">
                  <from>
                    <xdr:col>4</xdr:col>
                    <xdr:colOff>390525</xdr:colOff>
                    <xdr:row>20</xdr:row>
                    <xdr:rowOff>95250</xdr:rowOff>
                  </from>
                  <to>
                    <xdr:col>4</xdr:col>
                    <xdr:colOff>695325</xdr:colOff>
                    <xdr:row>20</xdr:row>
                    <xdr:rowOff>314325</xdr:rowOff>
                  </to>
                </anchor>
              </controlPr>
            </control>
          </mc:Choice>
        </mc:AlternateContent>
        <mc:AlternateContent xmlns:mc="http://schemas.openxmlformats.org/markup-compatibility/2006">
          <mc:Choice Requires="x14">
            <control shapeId="27727" r:id="rId81" name="Check Box 79">
              <controlPr defaultSize="0" autoFill="0" autoLine="0" autoPict="0" macro="[0]!Module1.Mixed_StateAS2_2">
                <anchor moveWithCells="1">
                  <from>
                    <xdr:col>4</xdr:col>
                    <xdr:colOff>390525</xdr:colOff>
                    <xdr:row>21</xdr:row>
                    <xdr:rowOff>95250</xdr:rowOff>
                  </from>
                  <to>
                    <xdr:col>4</xdr:col>
                    <xdr:colOff>695325</xdr:colOff>
                    <xdr:row>21</xdr:row>
                    <xdr:rowOff>314325</xdr:rowOff>
                  </to>
                </anchor>
              </controlPr>
            </control>
          </mc:Choice>
        </mc:AlternateContent>
        <mc:AlternateContent xmlns:mc="http://schemas.openxmlformats.org/markup-compatibility/2006">
          <mc:Choice Requires="x14">
            <control shapeId="27728" r:id="rId82" name="Check Box 80">
              <controlPr defaultSize="0" autoFill="0" autoLine="0" autoPict="0" macro="[0]!Module1.Mixed_StateAS2_2">
                <anchor moveWithCells="1">
                  <from>
                    <xdr:col>4</xdr:col>
                    <xdr:colOff>390525</xdr:colOff>
                    <xdr:row>22</xdr:row>
                    <xdr:rowOff>95250</xdr:rowOff>
                  </from>
                  <to>
                    <xdr:col>4</xdr:col>
                    <xdr:colOff>695325</xdr:colOff>
                    <xdr:row>22</xdr:row>
                    <xdr:rowOff>314325</xdr:rowOff>
                  </to>
                </anchor>
              </controlPr>
            </control>
          </mc:Choice>
        </mc:AlternateContent>
        <mc:AlternateContent xmlns:mc="http://schemas.openxmlformats.org/markup-compatibility/2006">
          <mc:Choice Requires="x14">
            <control shapeId="27729" r:id="rId83" name="Check Box 81">
              <controlPr defaultSize="0" autoFill="0" autoLine="0" autoPict="0" macro="[0]!Module1.Mixed_StateAS2_2">
                <anchor moveWithCells="1">
                  <from>
                    <xdr:col>4</xdr:col>
                    <xdr:colOff>390525</xdr:colOff>
                    <xdr:row>23</xdr:row>
                    <xdr:rowOff>95250</xdr:rowOff>
                  </from>
                  <to>
                    <xdr:col>4</xdr:col>
                    <xdr:colOff>695325</xdr:colOff>
                    <xdr:row>23</xdr:row>
                    <xdr:rowOff>314325</xdr:rowOff>
                  </to>
                </anchor>
              </controlPr>
            </control>
          </mc:Choice>
        </mc:AlternateContent>
        <mc:AlternateContent xmlns:mc="http://schemas.openxmlformats.org/markup-compatibility/2006">
          <mc:Choice Requires="x14">
            <control shapeId="27730" r:id="rId84" name="Check Box 82">
              <controlPr defaultSize="0" autoFill="0" autoLine="0" autoPict="0" macro="[0]!Module1.Mixed_StateAS2_2">
                <anchor moveWithCells="1">
                  <from>
                    <xdr:col>4</xdr:col>
                    <xdr:colOff>390525</xdr:colOff>
                    <xdr:row>24</xdr:row>
                    <xdr:rowOff>95250</xdr:rowOff>
                  </from>
                  <to>
                    <xdr:col>4</xdr:col>
                    <xdr:colOff>695325</xdr:colOff>
                    <xdr:row>24</xdr:row>
                    <xdr:rowOff>314325</xdr:rowOff>
                  </to>
                </anchor>
              </controlPr>
            </control>
          </mc:Choice>
        </mc:AlternateContent>
        <mc:AlternateContent xmlns:mc="http://schemas.openxmlformats.org/markup-compatibility/2006">
          <mc:Choice Requires="x14">
            <control shapeId="27731" r:id="rId85" name="Check Box 83">
              <controlPr defaultSize="0" autoFill="0" autoLine="0" autoPict="0" macro="[0]!Module1.Mixed_StateAS2_2">
                <anchor moveWithCells="1">
                  <from>
                    <xdr:col>4</xdr:col>
                    <xdr:colOff>390525</xdr:colOff>
                    <xdr:row>25</xdr:row>
                    <xdr:rowOff>95250</xdr:rowOff>
                  </from>
                  <to>
                    <xdr:col>4</xdr:col>
                    <xdr:colOff>695325</xdr:colOff>
                    <xdr:row>25</xdr:row>
                    <xdr:rowOff>314325</xdr:rowOff>
                  </to>
                </anchor>
              </controlPr>
            </control>
          </mc:Choice>
        </mc:AlternateContent>
        <mc:AlternateContent xmlns:mc="http://schemas.openxmlformats.org/markup-compatibility/2006">
          <mc:Choice Requires="x14">
            <control shapeId="27732" r:id="rId86" name="Check Box 84">
              <controlPr defaultSize="0" autoFill="0" autoLine="0" autoPict="0" macro="[0]!Module1.Mixed_StateAS3_2">
                <anchor moveWithCells="1">
                  <from>
                    <xdr:col>5</xdr:col>
                    <xdr:colOff>390525</xdr:colOff>
                    <xdr:row>15</xdr:row>
                    <xdr:rowOff>95250</xdr:rowOff>
                  </from>
                  <to>
                    <xdr:col>5</xdr:col>
                    <xdr:colOff>695325</xdr:colOff>
                    <xdr:row>15</xdr:row>
                    <xdr:rowOff>314325</xdr:rowOff>
                  </to>
                </anchor>
              </controlPr>
            </control>
          </mc:Choice>
        </mc:AlternateContent>
        <mc:AlternateContent xmlns:mc="http://schemas.openxmlformats.org/markup-compatibility/2006">
          <mc:Choice Requires="x14">
            <control shapeId="27733" r:id="rId87" name="Check Box 85">
              <controlPr defaultSize="0" autoFill="0" autoLine="0" autoPict="0" macro="[0]!Module1.Mixed_StateAS3_2">
                <anchor moveWithCells="1">
                  <from>
                    <xdr:col>5</xdr:col>
                    <xdr:colOff>390525</xdr:colOff>
                    <xdr:row>16</xdr:row>
                    <xdr:rowOff>95250</xdr:rowOff>
                  </from>
                  <to>
                    <xdr:col>5</xdr:col>
                    <xdr:colOff>695325</xdr:colOff>
                    <xdr:row>16</xdr:row>
                    <xdr:rowOff>314325</xdr:rowOff>
                  </to>
                </anchor>
              </controlPr>
            </control>
          </mc:Choice>
        </mc:AlternateContent>
        <mc:AlternateContent xmlns:mc="http://schemas.openxmlformats.org/markup-compatibility/2006">
          <mc:Choice Requires="x14">
            <control shapeId="27734" r:id="rId88" name="Check Box 86">
              <controlPr defaultSize="0" autoFill="0" autoLine="0" autoPict="0" macro="[0]!Module1.Mixed_StateAS3_2">
                <anchor moveWithCells="1">
                  <from>
                    <xdr:col>5</xdr:col>
                    <xdr:colOff>390525</xdr:colOff>
                    <xdr:row>17</xdr:row>
                    <xdr:rowOff>95250</xdr:rowOff>
                  </from>
                  <to>
                    <xdr:col>5</xdr:col>
                    <xdr:colOff>695325</xdr:colOff>
                    <xdr:row>17</xdr:row>
                    <xdr:rowOff>314325</xdr:rowOff>
                  </to>
                </anchor>
              </controlPr>
            </control>
          </mc:Choice>
        </mc:AlternateContent>
        <mc:AlternateContent xmlns:mc="http://schemas.openxmlformats.org/markup-compatibility/2006">
          <mc:Choice Requires="x14">
            <control shapeId="27735" r:id="rId89" name="Check Box 87">
              <controlPr defaultSize="0" autoFill="0" autoLine="0" autoPict="0" macro="[0]!Module1.Mixed_StateAS3_2">
                <anchor moveWithCells="1">
                  <from>
                    <xdr:col>5</xdr:col>
                    <xdr:colOff>390525</xdr:colOff>
                    <xdr:row>18</xdr:row>
                    <xdr:rowOff>95250</xdr:rowOff>
                  </from>
                  <to>
                    <xdr:col>5</xdr:col>
                    <xdr:colOff>695325</xdr:colOff>
                    <xdr:row>18</xdr:row>
                    <xdr:rowOff>314325</xdr:rowOff>
                  </to>
                </anchor>
              </controlPr>
            </control>
          </mc:Choice>
        </mc:AlternateContent>
        <mc:AlternateContent xmlns:mc="http://schemas.openxmlformats.org/markup-compatibility/2006">
          <mc:Choice Requires="x14">
            <control shapeId="27736" r:id="rId90" name="Check Box 88">
              <controlPr defaultSize="0" autoFill="0" autoLine="0" autoPict="0" macro="[0]!Module1.Mixed_StateAS3_2">
                <anchor moveWithCells="1">
                  <from>
                    <xdr:col>5</xdr:col>
                    <xdr:colOff>390525</xdr:colOff>
                    <xdr:row>19</xdr:row>
                    <xdr:rowOff>95250</xdr:rowOff>
                  </from>
                  <to>
                    <xdr:col>5</xdr:col>
                    <xdr:colOff>695325</xdr:colOff>
                    <xdr:row>19</xdr:row>
                    <xdr:rowOff>314325</xdr:rowOff>
                  </to>
                </anchor>
              </controlPr>
            </control>
          </mc:Choice>
        </mc:AlternateContent>
        <mc:AlternateContent xmlns:mc="http://schemas.openxmlformats.org/markup-compatibility/2006">
          <mc:Choice Requires="x14">
            <control shapeId="27737" r:id="rId91" name="Check Box 89">
              <controlPr defaultSize="0" autoFill="0" autoLine="0" autoPict="0" macro="[0]!Module1.Mixed_StateAS3_2">
                <anchor moveWithCells="1">
                  <from>
                    <xdr:col>5</xdr:col>
                    <xdr:colOff>390525</xdr:colOff>
                    <xdr:row>20</xdr:row>
                    <xdr:rowOff>95250</xdr:rowOff>
                  </from>
                  <to>
                    <xdr:col>5</xdr:col>
                    <xdr:colOff>695325</xdr:colOff>
                    <xdr:row>20</xdr:row>
                    <xdr:rowOff>314325</xdr:rowOff>
                  </to>
                </anchor>
              </controlPr>
            </control>
          </mc:Choice>
        </mc:AlternateContent>
        <mc:AlternateContent xmlns:mc="http://schemas.openxmlformats.org/markup-compatibility/2006">
          <mc:Choice Requires="x14">
            <control shapeId="27738" r:id="rId92" name="Check Box 90">
              <controlPr defaultSize="0" autoFill="0" autoLine="0" autoPict="0" macro="[0]!Module1.Mixed_StateAS3_2">
                <anchor moveWithCells="1">
                  <from>
                    <xdr:col>5</xdr:col>
                    <xdr:colOff>390525</xdr:colOff>
                    <xdr:row>21</xdr:row>
                    <xdr:rowOff>95250</xdr:rowOff>
                  </from>
                  <to>
                    <xdr:col>5</xdr:col>
                    <xdr:colOff>695325</xdr:colOff>
                    <xdr:row>21</xdr:row>
                    <xdr:rowOff>314325</xdr:rowOff>
                  </to>
                </anchor>
              </controlPr>
            </control>
          </mc:Choice>
        </mc:AlternateContent>
        <mc:AlternateContent xmlns:mc="http://schemas.openxmlformats.org/markup-compatibility/2006">
          <mc:Choice Requires="x14">
            <control shapeId="27739" r:id="rId93" name="Check Box 91">
              <controlPr defaultSize="0" autoFill="0" autoLine="0" autoPict="0" macro="[0]!Module1.Mixed_StateAS3_2">
                <anchor moveWithCells="1">
                  <from>
                    <xdr:col>5</xdr:col>
                    <xdr:colOff>390525</xdr:colOff>
                    <xdr:row>22</xdr:row>
                    <xdr:rowOff>95250</xdr:rowOff>
                  </from>
                  <to>
                    <xdr:col>5</xdr:col>
                    <xdr:colOff>695325</xdr:colOff>
                    <xdr:row>22</xdr:row>
                    <xdr:rowOff>314325</xdr:rowOff>
                  </to>
                </anchor>
              </controlPr>
            </control>
          </mc:Choice>
        </mc:AlternateContent>
        <mc:AlternateContent xmlns:mc="http://schemas.openxmlformats.org/markup-compatibility/2006">
          <mc:Choice Requires="x14">
            <control shapeId="27740" r:id="rId94" name="Check Box 92">
              <controlPr defaultSize="0" autoFill="0" autoLine="0" autoPict="0" macro="[0]!Module1.Mixed_StateAS3_2">
                <anchor moveWithCells="1">
                  <from>
                    <xdr:col>5</xdr:col>
                    <xdr:colOff>390525</xdr:colOff>
                    <xdr:row>23</xdr:row>
                    <xdr:rowOff>95250</xdr:rowOff>
                  </from>
                  <to>
                    <xdr:col>5</xdr:col>
                    <xdr:colOff>695325</xdr:colOff>
                    <xdr:row>23</xdr:row>
                    <xdr:rowOff>314325</xdr:rowOff>
                  </to>
                </anchor>
              </controlPr>
            </control>
          </mc:Choice>
        </mc:AlternateContent>
        <mc:AlternateContent xmlns:mc="http://schemas.openxmlformats.org/markup-compatibility/2006">
          <mc:Choice Requires="x14">
            <control shapeId="27741" r:id="rId95" name="Check Box 93">
              <controlPr defaultSize="0" autoFill="0" autoLine="0" autoPict="0" macro="[0]!Module1.Mixed_StateAS3_2">
                <anchor moveWithCells="1">
                  <from>
                    <xdr:col>5</xdr:col>
                    <xdr:colOff>390525</xdr:colOff>
                    <xdr:row>24</xdr:row>
                    <xdr:rowOff>95250</xdr:rowOff>
                  </from>
                  <to>
                    <xdr:col>5</xdr:col>
                    <xdr:colOff>695325</xdr:colOff>
                    <xdr:row>24</xdr:row>
                    <xdr:rowOff>314325</xdr:rowOff>
                  </to>
                </anchor>
              </controlPr>
            </control>
          </mc:Choice>
        </mc:AlternateContent>
        <mc:AlternateContent xmlns:mc="http://schemas.openxmlformats.org/markup-compatibility/2006">
          <mc:Choice Requires="x14">
            <control shapeId="27742" r:id="rId96" name="Check Box 94">
              <controlPr defaultSize="0" autoFill="0" autoLine="0" autoPict="0" macro="[0]!Module1.Mixed_StateAS3_2">
                <anchor moveWithCells="1">
                  <from>
                    <xdr:col>5</xdr:col>
                    <xdr:colOff>390525</xdr:colOff>
                    <xdr:row>25</xdr:row>
                    <xdr:rowOff>95250</xdr:rowOff>
                  </from>
                  <to>
                    <xdr:col>5</xdr:col>
                    <xdr:colOff>695325</xdr:colOff>
                    <xdr:row>25</xdr:row>
                    <xdr:rowOff>314325</xdr:rowOff>
                  </to>
                </anchor>
              </controlPr>
            </control>
          </mc:Choice>
        </mc:AlternateContent>
        <mc:AlternateContent xmlns:mc="http://schemas.openxmlformats.org/markup-compatibility/2006">
          <mc:Choice Requires="x14">
            <control shapeId="27743" r:id="rId97" name="Check Box 95">
              <controlPr defaultSize="0" autoFill="0" autoLine="0" autoPict="0" macro="[0]!Module1.Mixed_StateAS4_2">
                <anchor moveWithCells="1">
                  <from>
                    <xdr:col>6</xdr:col>
                    <xdr:colOff>390525</xdr:colOff>
                    <xdr:row>15</xdr:row>
                    <xdr:rowOff>95250</xdr:rowOff>
                  </from>
                  <to>
                    <xdr:col>6</xdr:col>
                    <xdr:colOff>695325</xdr:colOff>
                    <xdr:row>15</xdr:row>
                    <xdr:rowOff>314325</xdr:rowOff>
                  </to>
                </anchor>
              </controlPr>
            </control>
          </mc:Choice>
        </mc:AlternateContent>
        <mc:AlternateContent xmlns:mc="http://schemas.openxmlformats.org/markup-compatibility/2006">
          <mc:Choice Requires="x14">
            <control shapeId="27744" r:id="rId98" name="Check Box 96">
              <controlPr defaultSize="0" autoFill="0" autoLine="0" autoPict="0" macro="[0]!Module1.Mixed_StateAS4_2">
                <anchor moveWithCells="1">
                  <from>
                    <xdr:col>6</xdr:col>
                    <xdr:colOff>390525</xdr:colOff>
                    <xdr:row>16</xdr:row>
                    <xdr:rowOff>95250</xdr:rowOff>
                  </from>
                  <to>
                    <xdr:col>6</xdr:col>
                    <xdr:colOff>695325</xdr:colOff>
                    <xdr:row>16</xdr:row>
                    <xdr:rowOff>314325</xdr:rowOff>
                  </to>
                </anchor>
              </controlPr>
            </control>
          </mc:Choice>
        </mc:AlternateContent>
        <mc:AlternateContent xmlns:mc="http://schemas.openxmlformats.org/markup-compatibility/2006">
          <mc:Choice Requires="x14">
            <control shapeId="27745" r:id="rId99" name="Check Box 97">
              <controlPr defaultSize="0" autoFill="0" autoLine="0" autoPict="0" macro="[0]!Module1.Mixed_StateAS4_2">
                <anchor moveWithCells="1">
                  <from>
                    <xdr:col>6</xdr:col>
                    <xdr:colOff>390525</xdr:colOff>
                    <xdr:row>17</xdr:row>
                    <xdr:rowOff>95250</xdr:rowOff>
                  </from>
                  <to>
                    <xdr:col>6</xdr:col>
                    <xdr:colOff>695325</xdr:colOff>
                    <xdr:row>17</xdr:row>
                    <xdr:rowOff>314325</xdr:rowOff>
                  </to>
                </anchor>
              </controlPr>
            </control>
          </mc:Choice>
        </mc:AlternateContent>
        <mc:AlternateContent xmlns:mc="http://schemas.openxmlformats.org/markup-compatibility/2006">
          <mc:Choice Requires="x14">
            <control shapeId="27746" r:id="rId100" name="Check Box 98">
              <controlPr defaultSize="0" autoFill="0" autoLine="0" autoPict="0" macro="[0]!Module1.Mixed_StateAS4_2">
                <anchor moveWithCells="1">
                  <from>
                    <xdr:col>6</xdr:col>
                    <xdr:colOff>390525</xdr:colOff>
                    <xdr:row>18</xdr:row>
                    <xdr:rowOff>95250</xdr:rowOff>
                  </from>
                  <to>
                    <xdr:col>6</xdr:col>
                    <xdr:colOff>695325</xdr:colOff>
                    <xdr:row>18</xdr:row>
                    <xdr:rowOff>314325</xdr:rowOff>
                  </to>
                </anchor>
              </controlPr>
            </control>
          </mc:Choice>
        </mc:AlternateContent>
        <mc:AlternateContent xmlns:mc="http://schemas.openxmlformats.org/markup-compatibility/2006">
          <mc:Choice Requires="x14">
            <control shapeId="27747" r:id="rId101" name="Check Box 99">
              <controlPr defaultSize="0" autoFill="0" autoLine="0" autoPict="0" macro="[0]!Module1.Mixed_StateAS4_2">
                <anchor moveWithCells="1">
                  <from>
                    <xdr:col>6</xdr:col>
                    <xdr:colOff>390525</xdr:colOff>
                    <xdr:row>19</xdr:row>
                    <xdr:rowOff>95250</xdr:rowOff>
                  </from>
                  <to>
                    <xdr:col>6</xdr:col>
                    <xdr:colOff>695325</xdr:colOff>
                    <xdr:row>19</xdr:row>
                    <xdr:rowOff>314325</xdr:rowOff>
                  </to>
                </anchor>
              </controlPr>
            </control>
          </mc:Choice>
        </mc:AlternateContent>
        <mc:AlternateContent xmlns:mc="http://schemas.openxmlformats.org/markup-compatibility/2006">
          <mc:Choice Requires="x14">
            <control shapeId="27748" r:id="rId102" name="Check Box 100">
              <controlPr defaultSize="0" autoFill="0" autoLine="0" autoPict="0" macro="[0]!Module1.Mixed_StateAS4_2">
                <anchor moveWithCells="1">
                  <from>
                    <xdr:col>6</xdr:col>
                    <xdr:colOff>390525</xdr:colOff>
                    <xdr:row>20</xdr:row>
                    <xdr:rowOff>95250</xdr:rowOff>
                  </from>
                  <to>
                    <xdr:col>6</xdr:col>
                    <xdr:colOff>695325</xdr:colOff>
                    <xdr:row>20</xdr:row>
                    <xdr:rowOff>314325</xdr:rowOff>
                  </to>
                </anchor>
              </controlPr>
            </control>
          </mc:Choice>
        </mc:AlternateContent>
        <mc:AlternateContent xmlns:mc="http://schemas.openxmlformats.org/markup-compatibility/2006">
          <mc:Choice Requires="x14">
            <control shapeId="27749" r:id="rId103" name="Check Box 101">
              <controlPr defaultSize="0" autoFill="0" autoLine="0" autoPict="0" macro="[0]!Module1.Mixed_StateAS4_2">
                <anchor moveWithCells="1">
                  <from>
                    <xdr:col>6</xdr:col>
                    <xdr:colOff>390525</xdr:colOff>
                    <xdr:row>21</xdr:row>
                    <xdr:rowOff>95250</xdr:rowOff>
                  </from>
                  <to>
                    <xdr:col>6</xdr:col>
                    <xdr:colOff>695325</xdr:colOff>
                    <xdr:row>21</xdr:row>
                    <xdr:rowOff>314325</xdr:rowOff>
                  </to>
                </anchor>
              </controlPr>
            </control>
          </mc:Choice>
        </mc:AlternateContent>
        <mc:AlternateContent xmlns:mc="http://schemas.openxmlformats.org/markup-compatibility/2006">
          <mc:Choice Requires="x14">
            <control shapeId="27750" r:id="rId104" name="Check Box 102">
              <controlPr defaultSize="0" autoFill="0" autoLine="0" autoPict="0" macro="[0]!Module1.Mixed_StateAS4_2">
                <anchor moveWithCells="1">
                  <from>
                    <xdr:col>6</xdr:col>
                    <xdr:colOff>390525</xdr:colOff>
                    <xdr:row>22</xdr:row>
                    <xdr:rowOff>95250</xdr:rowOff>
                  </from>
                  <to>
                    <xdr:col>6</xdr:col>
                    <xdr:colOff>695325</xdr:colOff>
                    <xdr:row>22</xdr:row>
                    <xdr:rowOff>314325</xdr:rowOff>
                  </to>
                </anchor>
              </controlPr>
            </control>
          </mc:Choice>
        </mc:AlternateContent>
        <mc:AlternateContent xmlns:mc="http://schemas.openxmlformats.org/markup-compatibility/2006">
          <mc:Choice Requires="x14">
            <control shapeId="27751" r:id="rId105" name="Check Box 103">
              <controlPr defaultSize="0" autoFill="0" autoLine="0" autoPict="0" macro="[0]!Module1.Mixed_StateAS4_2">
                <anchor moveWithCells="1">
                  <from>
                    <xdr:col>6</xdr:col>
                    <xdr:colOff>390525</xdr:colOff>
                    <xdr:row>23</xdr:row>
                    <xdr:rowOff>95250</xdr:rowOff>
                  </from>
                  <to>
                    <xdr:col>6</xdr:col>
                    <xdr:colOff>695325</xdr:colOff>
                    <xdr:row>23</xdr:row>
                    <xdr:rowOff>314325</xdr:rowOff>
                  </to>
                </anchor>
              </controlPr>
            </control>
          </mc:Choice>
        </mc:AlternateContent>
        <mc:AlternateContent xmlns:mc="http://schemas.openxmlformats.org/markup-compatibility/2006">
          <mc:Choice Requires="x14">
            <control shapeId="27752" r:id="rId106" name="Check Box 104">
              <controlPr defaultSize="0" autoFill="0" autoLine="0" autoPict="0" macro="[0]!Module1.Mixed_StateAS4_2">
                <anchor moveWithCells="1">
                  <from>
                    <xdr:col>6</xdr:col>
                    <xdr:colOff>390525</xdr:colOff>
                    <xdr:row>24</xdr:row>
                    <xdr:rowOff>95250</xdr:rowOff>
                  </from>
                  <to>
                    <xdr:col>6</xdr:col>
                    <xdr:colOff>695325</xdr:colOff>
                    <xdr:row>24</xdr:row>
                    <xdr:rowOff>314325</xdr:rowOff>
                  </to>
                </anchor>
              </controlPr>
            </control>
          </mc:Choice>
        </mc:AlternateContent>
        <mc:AlternateContent xmlns:mc="http://schemas.openxmlformats.org/markup-compatibility/2006">
          <mc:Choice Requires="x14">
            <control shapeId="27753" r:id="rId107" name="Check Box 105">
              <controlPr defaultSize="0" autoFill="0" autoLine="0" autoPict="0" macro="[0]!Module1.Mixed_StateAS4_2">
                <anchor moveWithCells="1">
                  <from>
                    <xdr:col>6</xdr:col>
                    <xdr:colOff>390525</xdr:colOff>
                    <xdr:row>25</xdr:row>
                    <xdr:rowOff>95250</xdr:rowOff>
                  </from>
                  <to>
                    <xdr:col>6</xdr:col>
                    <xdr:colOff>695325</xdr:colOff>
                    <xdr:row>25</xdr:row>
                    <xdr:rowOff>314325</xdr:rowOff>
                  </to>
                </anchor>
              </controlPr>
            </control>
          </mc:Choice>
        </mc:AlternateContent>
        <mc:AlternateContent xmlns:mc="http://schemas.openxmlformats.org/markup-compatibility/2006">
          <mc:Choice Requires="x14">
            <control shapeId="27754" r:id="rId108" name="Check Box 106">
              <controlPr defaultSize="0" autoFill="0" autoLine="0" autoPict="0" macro="[0]!Module1.Mixed_StateAS5_2">
                <anchor moveWithCells="1">
                  <from>
                    <xdr:col>7</xdr:col>
                    <xdr:colOff>390525</xdr:colOff>
                    <xdr:row>15</xdr:row>
                    <xdr:rowOff>95250</xdr:rowOff>
                  </from>
                  <to>
                    <xdr:col>7</xdr:col>
                    <xdr:colOff>695325</xdr:colOff>
                    <xdr:row>15</xdr:row>
                    <xdr:rowOff>314325</xdr:rowOff>
                  </to>
                </anchor>
              </controlPr>
            </control>
          </mc:Choice>
        </mc:AlternateContent>
        <mc:AlternateContent xmlns:mc="http://schemas.openxmlformats.org/markup-compatibility/2006">
          <mc:Choice Requires="x14">
            <control shapeId="27755" r:id="rId109" name="Check Box 107">
              <controlPr defaultSize="0" autoFill="0" autoLine="0" autoPict="0" macro="[0]!Module1.Mixed_StateAS5_2">
                <anchor moveWithCells="1">
                  <from>
                    <xdr:col>7</xdr:col>
                    <xdr:colOff>390525</xdr:colOff>
                    <xdr:row>16</xdr:row>
                    <xdr:rowOff>95250</xdr:rowOff>
                  </from>
                  <to>
                    <xdr:col>7</xdr:col>
                    <xdr:colOff>695325</xdr:colOff>
                    <xdr:row>16</xdr:row>
                    <xdr:rowOff>314325</xdr:rowOff>
                  </to>
                </anchor>
              </controlPr>
            </control>
          </mc:Choice>
        </mc:AlternateContent>
        <mc:AlternateContent xmlns:mc="http://schemas.openxmlformats.org/markup-compatibility/2006">
          <mc:Choice Requires="x14">
            <control shapeId="27756" r:id="rId110" name="Check Box 108">
              <controlPr defaultSize="0" autoFill="0" autoLine="0" autoPict="0" macro="[0]!Module1.Mixed_StateAS5_2">
                <anchor moveWithCells="1">
                  <from>
                    <xdr:col>7</xdr:col>
                    <xdr:colOff>390525</xdr:colOff>
                    <xdr:row>17</xdr:row>
                    <xdr:rowOff>95250</xdr:rowOff>
                  </from>
                  <to>
                    <xdr:col>7</xdr:col>
                    <xdr:colOff>695325</xdr:colOff>
                    <xdr:row>17</xdr:row>
                    <xdr:rowOff>314325</xdr:rowOff>
                  </to>
                </anchor>
              </controlPr>
            </control>
          </mc:Choice>
        </mc:AlternateContent>
        <mc:AlternateContent xmlns:mc="http://schemas.openxmlformats.org/markup-compatibility/2006">
          <mc:Choice Requires="x14">
            <control shapeId="27757" r:id="rId111" name="Check Box 109">
              <controlPr defaultSize="0" autoFill="0" autoLine="0" autoPict="0" macro="[0]!Module1.Mixed_StateAS5_2">
                <anchor moveWithCells="1">
                  <from>
                    <xdr:col>7</xdr:col>
                    <xdr:colOff>390525</xdr:colOff>
                    <xdr:row>18</xdr:row>
                    <xdr:rowOff>95250</xdr:rowOff>
                  </from>
                  <to>
                    <xdr:col>7</xdr:col>
                    <xdr:colOff>695325</xdr:colOff>
                    <xdr:row>18</xdr:row>
                    <xdr:rowOff>314325</xdr:rowOff>
                  </to>
                </anchor>
              </controlPr>
            </control>
          </mc:Choice>
        </mc:AlternateContent>
        <mc:AlternateContent xmlns:mc="http://schemas.openxmlformats.org/markup-compatibility/2006">
          <mc:Choice Requires="x14">
            <control shapeId="27758" r:id="rId112" name="Check Box 110">
              <controlPr defaultSize="0" autoFill="0" autoLine="0" autoPict="0" macro="[0]!Module1.Mixed_StateAS5_2">
                <anchor moveWithCells="1">
                  <from>
                    <xdr:col>7</xdr:col>
                    <xdr:colOff>390525</xdr:colOff>
                    <xdr:row>19</xdr:row>
                    <xdr:rowOff>95250</xdr:rowOff>
                  </from>
                  <to>
                    <xdr:col>7</xdr:col>
                    <xdr:colOff>695325</xdr:colOff>
                    <xdr:row>19</xdr:row>
                    <xdr:rowOff>314325</xdr:rowOff>
                  </to>
                </anchor>
              </controlPr>
            </control>
          </mc:Choice>
        </mc:AlternateContent>
        <mc:AlternateContent xmlns:mc="http://schemas.openxmlformats.org/markup-compatibility/2006">
          <mc:Choice Requires="x14">
            <control shapeId="27759" r:id="rId113" name="Check Box 111">
              <controlPr defaultSize="0" autoFill="0" autoLine="0" autoPict="0" macro="[0]!Module1.Mixed_StateAS5_2">
                <anchor moveWithCells="1">
                  <from>
                    <xdr:col>7</xdr:col>
                    <xdr:colOff>390525</xdr:colOff>
                    <xdr:row>20</xdr:row>
                    <xdr:rowOff>95250</xdr:rowOff>
                  </from>
                  <to>
                    <xdr:col>7</xdr:col>
                    <xdr:colOff>695325</xdr:colOff>
                    <xdr:row>20</xdr:row>
                    <xdr:rowOff>314325</xdr:rowOff>
                  </to>
                </anchor>
              </controlPr>
            </control>
          </mc:Choice>
        </mc:AlternateContent>
        <mc:AlternateContent xmlns:mc="http://schemas.openxmlformats.org/markup-compatibility/2006">
          <mc:Choice Requires="x14">
            <control shapeId="27760" r:id="rId114" name="Check Box 112">
              <controlPr defaultSize="0" autoFill="0" autoLine="0" autoPict="0" macro="[0]!Module1.Mixed_StateAS5_2">
                <anchor moveWithCells="1">
                  <from>
                    <xdr:col>7</xdr:col>
                    <xdr:colOff>390525</xdr:colOff>
                    <xdr:row>21</xdr:row>
                    <xdr:rowOff>95250</xdr:rowOff>
                  </from>
                  <to>
                    <xdr:col>7</xdr:col>
                    <xdr:colOff>695325</xdr:colOff>
                    <xdr:row>21</xdr:row>
                    <xdr:rowOff>314325</xdr:rowOff>
                  </to>
                </anchor>
              </controlPr>
            </control>
          </mc:Choice>
        </mc:AlternateContent>
        <mc:AlternateContent xmlns:mc="http://schemas.openxmlformats.org/markup-compatibility/2006">
          <mc:Choice Requires="x14">
            <control shapeId="27761" r:id="rId115" name="Check Box 113">
              <controlPr defaultSize="0" autoFill="0" autoLine="0" autoPict="0" macro="[0]!Module1.Mixed_StateAS5_2">
                <anchor moveWithCells="1">
                  <from>
                    <xdr:col>7</xdr:col>
                    <xdr:colOff>390525</xdr:colOff>
                    <xdr:row>22</xdr:row>
                    <xdr:rowOff>95250</xdr:rowOff>
                  </from>
                  <to>
                    <xdr:col>7</xdr:col>
                    <xdr:colOff>695325</xdr:colOff>
                    <xdr:row>22</xdr:row>
                    <xdr:rowOff>314325</xdr:rowOff>
                  </to>
                </anchor>
              </controlPr>
            </control>
          </mc:Choice>
        </mc:AlternateContent>
        <mc:AlternateContent xmlns:mc="http://schemas.openxmlformats.org/markup-compatibility/2006">
          <mc:Choice Requires="x14">
            <control shapeId="27762" r:id="rId116" name="Check Box 114">
              <controlPr defaultSize="0" autoFill="0" autoLine="0" autoPict="0" macro="[0]!Module1.Mixed_StateAS5_2">
                <anchor moveWithCells="1">
                  <from>
                    <xdr:col>7</xdr:col>
                    <xdr:colOff>390525</xdr:colOff>
                    <xdr:row>23</xdr:row>
                    <xdr:rowOff>95250</xdr:rowOff>
                  </from>
                  <to>
                    <xdr:col>7</xdr:col>
                    <xdr:colOff>695325</xdr:colOff>
                    <xdr:row>23</xdr:row>
                    <xdr:rowOff>314325</xdr:rowOff>
                  </to>
                </anchor>
              </controlPr>
            </control>
          </mc:Choice>
        </mc:AlternateContent>
        <mc:AlternateContent xmlns:mc="http://schemas.openxmlformats.org/markup-compatibility/2006">
          <mc:Choice Requires="x14">
            <control shapeId="27763" r:id="rId117" name="Check Box 115">
              <controlPr defaultSize="0" autoFill="0" autoLine="0" autoPict="0" macro="[0]!Module1.Mixed_StateAS5_2">
                <anchor moveWithCells="1">
                  <from>
                    <xdr:col>7</xdr:col>
                    <xdr:colOff>390525</xdr:colOff>
                    <xdr:row>24</xdr:row>
                    <xdr:rowOff>95250</xdr:rowOff>
                  </from>
                  <to>
                    <xdr:col>7</xdr:col>
                    <xdr:colOff>695325</xdr:colOff>
                    <xdr:row>24</xdr:row>
                    <xdr:rowOff>314325</xdr:rowOff>
                  </to>
                </anchor>
              </controlPr>
            </control>
          </mc:Choice>
        </mc:AlternateContent>
        <mc:AlternateContent xmlns:mc="http://schemas.openxmlformats.org/markup-compatibility/2006">
          <mc:Choice Requires="x14">
            <control shapeId="27764" r:id="rId118" name="Check Box 116">
              <controlPr defaultSize="0" autoFill="0" autoLine="0" autoPict="0" macro="[0]!Module1.Mixed_StateAS5_2">
                <anchor moveWithCells="1">
                  <from>
                    <xdr:col>7</xdr:col>
                    <xdr:colOff>390525</xdr:colOff>
                    <xdr:row>25</xdr:row>
                    <xdr:rowOff>95250</xdr:rowOff>
                  </from>
                  <to>
                    <xdr:col>7</xdr:col>
                    <xdr:colOff>695325</xdr:colOff>
                    <xdr:row>25</xdr:row>
                    <xdr:rowOff>314325</xdr:rowOff>
                  </to>
                </anchor>
              </controlPr>
            </control>
          </mc:Choice>
        </mc:AlternateContent>
        <mc:AlternateContent xmlns:mc="http://schemas.openxmlformats.org/markup-compatibility/2006">
          <mc:Choice Requires="x14">
            <control shapeId="27765" r:id="rId119" name="Check Box 117">
              <controlPr defaultSize="0" autoFill="0" autoLine="0" autoPict="0" macro="[0]!Module1.Mixed_StateAS1_3">
                <anchor moveWithCells="1">
                  <from>
                    <xdr:col>3</xdr:col>
                    <xdr:colOff>390525</xdr:colOff>
                    <xdr:row>27</xdr:row>
                    <xdr:rowOff>95250</xdr:rowOff>
                  </from>
                  <to>
                    <xdr:col>3</xdr:col>
                    <xdr:colOff>695325</xdr:colOff>
                    <xdr:row>27</xdr:row>
                    <xdr:rowOff>314325</xdr:rowOff>
                  </to>
                </anchor>
              </controlPr>
            </control>
          </mc:Choice>
        </mc:AlternateContent>
        <mc:AlternateContent xmlns:mc="http://schemas.openxmlformats.org/markup-compatibility/2006">
          <mc:Choice Requires="x14">
            <control shapeId="27766" r:id="rId120" name="Check Box 118">
              <controlPr defaultSize="0" autoFill="0" autoLine="0" autoPict="0" macro="[0]!Module1.Mixed_StateAS1_3">
                <anchor moveWithCells="1">
                  <from>
                    <xdr:col>3</xdr:col>
                    <xdr:colOff>390525</xdr:colOff>
                    <xdr:row>28</xdr:row>
                    <xdr:rowOff>95250</xdr:rowOff>
                  </from>
                  <to>
                    <xdr:col>3</xdr:col>
                    <xdr:colOff>695325</xdr:colOff>
                    <xdr:row>28</xdr:row>
                    <xdr:rowOff>314325</xdr:rowOff>
                  </to>
                </anchor>
              </controlPr>
            </control>
          </mc:Choice>
        </mc:AlternateContent>
        <mc:AlternateContent xmlns:mc="http://schemas.openxmlformats.org/markup-compatibility/2006">
          <mc:Choice Requires="x14">
            <control shapeId="27767" r:id="rId121" name="Check Box 119">
              <controlPr defaultSize="0" autoFill="0" autoLine="0" autoPict="0" macro="[0]!Module1.Mixed_StateAS1_3">
                <anchor moveWithCells="1">
                  <from>
                    <xdr:col>3</xdr:col>
                    <xdr:colOff>390525</xdr:colOff>
                    <xdr:row>29</xdr:row>
                    <xdr:rowOff>95250</xdr:rowOff>
                  </from>
                  <to>
                    <xdr:col>3</xdr:col>
                    <xdr:colOff>695325</xdr:colOff>
                    <xdr:row>29</xdr:row>
                    <xdr:rowOff>314325</xdr:rowOff>
                  </to>
                </anchor>
              </controlPr>
            </control>
          </mc:Choice>
        </mc:AlternateContent>
        <mc:AlternateContent xmlns:mc="http://schemas.openxmlformats.org/markup-compatibility/2006">
          <mc:Choice Requires="x14">
            <control shapeId="27768" r:id="rId122" name="Check Box 120">
              <controlPr defaultSize="0" autoFill="0" autoLine="0" autoPict="0" macro="[0]!Module1.Mixed_StateAS1_3">
                <anchor moveWithCells="1">
                  <from>
                    <xdr:col>3</xdr:col>
                    <xdr:colOff>390525</xdr:colOff>
                    <xdr:row>30</xdr:row>
                    <xdr:rowOff>95250</xdr:rowOff>
                  </from>
                  <to>
                    <xdr:col>3</xdr:col>
                    <xdr:colOff>695325</xdr:colOff>
                    <xdr:row>30</xdr:row>
                    <xdr:rowOff>314325</xdr:rowOff>
                  </to>
                </anchor>
              </controlPr>
            </control>
          </mc:Choice>
        </mc:AlternateContent>
        <mc:AlternateContent xmlns:mc="http://schemas.openxmlformats.org/markup-compatibility/2006">
          <mc:Choice Requires="x14">
            <control shapeId="27769" r:id="rId123" name="Check Box 121">
              <controlPr defaultSize="0" autoFill="0" autoLine="0" autoPict="0" macro="[0]!Module1.Mixed_StateAS1_3">
                <anchor moveWithCells="1">
                  <from>
                    <xdr:col>3</xdr:col>
                    <xdr:colOff>390525</xdr:colOff>
                    <xdr:row>31</xdr:row>
                    <xdr:rowOff>95250</xdr:rowOff>
                  </from>
                  <to>
                    <xdr:col>3</xdr:col>
                    <xdr:colOff>695325</xdr:colOff>
                    <xdr:row>31</xdr:row>
                    <xdr:rowOff>314325</xdr:rowOff>
                  </to>
                </anchor>
              </controlPr>
            </control>
          </mc:Choice>
        </mc:AlternateContent>
        <mc:AlternateContent xmlns:mc="http://schemas.openxmlformats.org/markup-compatibility/2006">
          <mc:Choice Requires="x14">
            <control shapeId="27770" r:id="rId124" name="Check Box 122">
              <controlPr defaultSize="0" autoFill="0" autoLine="0" autoPict="0" macro="[0]!Module1.Mixed_StateAS1_3">
                <anchor moveWithCells="1">
                  <from>
                    <xdr:col>3</xdr:col>
                    <xdr:colOff>390525</xdr:colOff>
                    <xdr:row>32</xdr:row>
                    <xdr:rowOff>95250</xdr:rowOff>
                  </from>
                  <to>
                    <xdr:col>3</xdr:col>
                    <xdr:colOff>695325</xdr:colOff>
                    <xdr:row>32</xdr:row>
                    <xdr:rowOff>314325</xdr:rowOff>
                  </to>
                </anchor>
              </controlPr>
            </control>
          </mc:Choice>
        </mc:AlternateContent>
        <mc:AlternateContent xmlns:mc="http://schemas.openxmlformats.org/markup-compatibility/2006">
          <mc:Choice Requires="x14">
            <control shapeId="27771" r:id="rId125" name="Check Box 123">
              <controlPr defaultSize="0" autoFill="0" autoLine="0" autoPict="0" macro="[0]!Module1.Mixed_StateAS1_3">
                <anchor moveWithCells="1">
                  <from>
                    <xdr:col>3</xdr:col>
                    <xdr:colOff>390525</xdr:colOff>
                    <xdr:row>33</xdr:row>
                    <xdr:rowOff>95250</xdr:rowOff>
                  </from>
                  <to>
                    <xdr:col>3</xdr:col>
                    <xdr:colOff>695325</xdr:colOff>
                    <xdr:row>33</xdr:row>
                    <xdr:rowOff>314325</xdr:rowOff>
                  </to>
                </anchor>
              </controlPr>
            </control>
          </mc:Choice>
        </mc:AlternateContent>
        <mc:AlternateContent xmlns:mc="http://schemas.openxmlformats.org/markup-compatibility/2006">
          <mc:Choice Requires="x14">
            <control shapeId="27772" r:id="rId126" name="Check Box 124">
              <controlPr defaultSize="0" autoFill="0" autoLine="0" autoPict="0" macro="[0]!Module1.Mixed_StateAS1_3">
                <anchor moveWithCells="1">
                  <from>
                    <xdr:col>3</xdr:col>
                    <xdr:colOff>390525</xdr:colOff>
                    <xdr:row>34</xdr:row>
                    <xdr:rowOff>95250</xdr:rowOff>
                  </from>
                  <to>
                    <xdr:col>3</xdr:col>
                    <xdr:colOff>695325</xdr:colOff>
                    <xdr:row>34</xdr:row>
                    <xdr:rowOff>314325</xdr:rowOff>
                  </to>
                </anchor>
              </controlPr>
            </control>
          </mc:Choice>
        </mc:AlternateContent>
        <mc:AlternateContent xmlns:mc="http://schemas.openxmlformats.org/markup-compatibility/2006">
          <mc:Choice Requires="x14">
            <control shapeId="27773" r:id="rId127" name="Check Box 125">
              <controlPr defaultSize="0" autoFill="0" autoLine="0" autoPict="0" macro="[0]!Module1.Mixed_StateAS1_3">
                <anchor moveWithCells="1">
                  <from>
                    <xdr:col>3</xdr:col>
                    <xdr:colOff>390525</xdr:colOff>
                    <xdr:row>35</xdr:row>
                    <xdr:rowOff>95250</xdr:rowOff>
                  </from>
                  <to>
                    <xdr:col>3</xdr:col>
                    <xdr:colOff>695325</xdr:colOff>
                    <xdr:row>35</xdr:row>
                    <xdr:rowOff>314325</xdr:rowOff>
                  </to>
                </anchor>
              </controlPr>
            </control>
          </mc:Choice>
        </mc:AlternateContent>
        <mc:AlternateContent xmlns:mc="http://schemas.openxmlformats.org/markup-compatibility/2006">
          <mc:Choice Requires="x14">
            <control shapeId="27774" r:id="rId128" name="Check Box 126">
              <controlPr defaultSize="0" autoFill="0" autoLine="0" autoPict="0" macro="[0]!Module1.Mixed_StateAS2_3">
                <anchor moveWithCells="1">
                  <from>
                    <xdr:col>4</xdr:col>
                    <xdr:colOff>390525</xdr:colOff>
                    <xdr:row>27</xdr:row>
                    <xdr:rowOff>95250</xdr:rowOff>
                  </from>
                  <to>
                    <xdr:col>4</xdr:col>
                    <xdr:colOff>695325</xdr:colOff>
                    <xdr:row>27</xdr:row>
                    <xdr:rowOff>314325</xdr:rowOff>
                  </to>
                </anchor>
              </controlPr>
            </control>
          </mc:Choice>
        </mc:AlternateContent>
        <mc:AlternateContent xmlns:mc="http://schemas.openxmlformats.org/markup-compatibility/2006">
          <mc:Choice Requires="x14">
            <control shapeId="27775" r:id="rId129" name="Check Box 127">
              <controlPr defaultSize="0" autoFill="0" autoLine="0" autoPict="0" macro="[0]!Module1.Mixed_StateAS2_3">
                <anchor moveWithCells="1">
                  <from>
                    <xdr:col>4</xdr:col>
                    <xdr:colOff>390525</xdr:colOff>
                    <xdr:row>28</xdr:row>
                    <xdr:rowOff>95250</xdr:rowOff>
                  </from>
                  <to>
                    <xdr:col>4</xdr:col>
                    <xdr:colOff>695325</xdr:colOff>
                    <xdr:row>28</xdr:row>
                    <xdr:rowOff>314325</xdr:rowOff>
                  </to>
                </anchor>
              </controlPr>
            </control>
          </mc:Choice>
        </mc:AlternateContent>
        <mc:AlternateContent xmlns:mc="http://schemas.openxmlformats.org/markup-compatibility/2006">
          <mc:Choice Requires="x14">
            <control shapeId="27776" r:id="rId130" name="Check Box 128">
              <controlPr defaultSize="0" autoFill="0" autoLine="0" autoPict="0" macro="[0]!Module1.Mixed_StateAS2_3">
                <anchor moveWithCells="1">
                  <from>
                    <xdr:col>4</xdr:col>
                    <xdr:colOff>390525</xdr:colOff>
                    <xdr:row>29</xdr:row>
                    <xdr:rowOff>95250</xdr:rowOff>
                  </from>
                  <to>
                    <xdr:col>4</xdr:col>
                    <xdr:colOff>695325</xdr:colOff>
                    <xdr:row>29</xdr:row>
                    <xdr:rowOff>314325</xdr:rowOff>
                  </to>
                </anchor>
              </controlPr>
            </control>
          </mc:Choice>
        </mc:AlternateContent>
        <mc:AlternateContent xmlns:mc="http://schemas.openxmlformats.org/markup-compatibility/2006">
          <mc:Choice Requires="x14">
            <control shapeId="27777" r:id="rId131" name="Check Box 129">
              <controlPr defaultSize="0" autoFill="0" autoLine="0" autoPict="0" macro="[0]!Module1.Mixed_StateAS2_3">
                <anchor moveWithCells="1">
                  <from>
                    <xdr:col>4</xdr:col>
                    <xdr:colOff>390525</xdr:colOff>
                    <xdr:row>30</xdr:row>
                    <xdr:rowOff>95250</xdr:rowOff>
                  </from>
                  <to>
                    <xdr:col>4</xdr:col>
                    <xdr:colOff>695325</xdr:colOff>
                    <xdr:row>30</xdr:row>
                    <xdr:rowOff>314325</xdr:rowOff>
                  </to>
                </anchor>
              </controlPr>
            </control>
          </mc:Choice>
        </mc:AlternateContent>
        <mc:AlternateContent xmlns:mc="http://schemas.openxmlformats.org/markup-compatibility/2006">
          <mc:Choice Requires="x14">
            <control shapeId="27778" r:id="rId132" name="Check Box 130">
              <controlPr defaultSize="0" autoFill="0" autoLine="0" autoPict="0" macro="[0]!Module1.Mixed_StateAS2_3">
                <anchor moveWithCells="1">
                  <from>
                    <xdr:col>4</xdr:col>
                    <xdr:colOff>390525</xdr:colOff>
                    <xdr:row>31</xdr:row>
                    <xdr:rowOff>95250</xdr:rowOff>
                  </from>
                  <to>
                    <xdr:col>4</xdr:col>
                    <xdr:colOff>695325</xdr:colOff>
                    <xdr:row>31</xdr:row>
                    <xdr:rowOff>314325</xdr:rowOff>
                  </to>
                </anchor>
              </controlPr>
            </control>
          </mc:Choice>
        </mc:AlternateContent>
        <mc:AlternateContent xmlns:mc="http://schemas.openxmlformats.org/markup-compatibility/2006">
          <mc:Choice Requires="x14">
            <control shapeId="27779" r:id="rId133" name="Check Box 131">
              <controlPr defaultSize="0" autoFill="0" autoLine="0" autoPict="0" macro="[0]!Module1.Mixed_StateAS2_3">
                <anchor moveWithCells="1">
                  <from>
                    <xdr:col>4</xdr:col>
                    <xdr:colOff>390525</xdr:colOff>
                    <xdr:row>32</xdr:row>
                    <xdr:rowOff>95250</xdr:rowOff>
                  </from>
                  <to>
                    <xdr:col>4</xdr:col>
                    <xdr:colOff>695325</xdr:colOff>
                    <xdr:row>32</xdr:row>
                    <xdr:rowOff>314325</xdr:rowOff>
                  </to>
                </anchor>
              </controlPr>
            </control>
          </mc:Choice>
        </mc:AlternateContent>
        <mc:AlternateContent xmlns:mc="http://schemas.openxmlformats.org/markup-compatibility/2006">
          <mc:Choice Requires="x14">
            <control shapeId="27780" r:id="rId134" name="Check Box 132">
              <controlPr defaultSize="0" autoFill="0" autoLine="0" autoPict="0" macro="[0]!Module1.Mixed_StateAS2_3">
                <anchor moveWithCells="1">
                  <from>
                    <xdr:col>4</xdr:col>
                    <xdr:colOff>390525</xdr:colOff>
                    <xdr:row>33</xdr:row>
                    <xdr:rowOff>95250</xdr:rowOff>
                  </from>
                  <to>
                    <xdr:col>4</xdr:col>
                    <xdr:colOff>695325</xdr:colOff>
                    <xdr:row>33</xdr:row>
                    <xdr:rowOff>314325</xdr:rowOff>
                  </to>
                </anchor>
              </controlPr>
            </control>
          </mc:Choice>
        </mc:AlternateContent>
        <mc:AlternateContent xmlns:mc="http://schemas.openxmlformats.org/markup-compatibility/2006">
          <mc:Choice Requires="x14">
            <control shapeId="27781" r:id="rId135" name="Check Box 133">
              <controlPr defaultSize="0" autoFill="0" autoLine="0" autoPict="0" macro="[0]!Module1.Mixed_StateAS2_3">
                <anchor moveWithCells="1">
                  <from>
                    <xdr:col>4</xdr:col>
                    <xdr:colOff>390525</xdr:colOff>
                    <xdr:row>34</xdr:row>
                    <xdr:rowOff>95250</xdr:rowOff>
                  </from>
                  <to>
                    <xdr:col>4</xdr:col>
                    <xdr:colOff>695325</xdr:colOff>
                    <xdr:row>34</xdr:row>
                    <xdr:rowOff>314325</xdr:rowOff>
                  </to>
                </anchor>
              </controlPr>
            </control>
          </mc:Choice>
        </mc:AlternateContent>
        <mc:AlternateContent xmlns:mc="http://schemas.openxmlformats.org/markup-compatibility/2006">
          <mc:Choice Requires="x14">
            <control shapeId="27782" r:id="rId136" name="Check Box 134">
              <controlPr defaultSize="0" autoFill="0" autoLine="0" autoPict="0" macro="[0]!Module1.Mixed_StateAS2_3">
                <anchor moveWithCells="1">
                  <from>
                    <xdr:col>4</xdr:col>
                    <xdr:colOff>390525</xdr:colOff>
                    <xdr:row>35</xdr:row>
                    <xdr:rowOff>95250</xdr:rowOff>
                  </from>
                  <to>
                    <xdr:col>4</xdr:col>
                    <xdr:colOff>695325</xdr:colOff>
                    <xdr:row>35</xdr:row>
                    <xdr:rowOff>314325</xdr:rowOff>
                  </to>
                </anchor>
              </controlPr>
            </control>
          </mc:Choice>
        </mc:AlternateContent>
        <mc:AlternateContent xmlns:mc="http://schemas.openxmlformats.org/markup-compatibility/2006">
          <mc:Choice Requires="x14">
            <control shapeId="27783" r:id="rId137" name="Check Box 135">
              <controlPr defaultSize="0" autoFill="0" autoLine="0" autoPict="0" macro="[0]!Module1.Mixed_StateAS3_3">
                <anchor moveWithCells="1">
                  <from>
                    <xdr:col>5</xdr:col>
                    <xdr:colOff>390525</xdr:colOff>
                    <xdr:row>27</xdr:row>
                    <xdr:rowOff>95250</xdr:rowOff>
                  </from>
                  <to>
                    <xdr:col>5</xdr:col>
                    <xdr:colOff>695325</xdr:colOff>
                    <xdr:row>27</xdr:row>
                    <xdr:rowOff>314325</xdr:rowOff>
                  </to>
                </anchor>
              </controlPr>
            </control>
          </mc:Choice>
        </mc:AlternateContent>
        <mc:AlternateContent xmlns:mc="http://schemas.openxmlformats.org/markup-compatibility/2006">
          <mc:Choice Requires="x14">
            <control shapeId="27784" r:id="rId138" name="Check Box 136">
              <controlPr defaultSize="0" autoFill="0" autoLine="0" autoPict="0" macro="[0]!Module1.Mixed_StateAS3_3">
                <anchor moveWithCells="1">
                  <from>
                    <xdr:col>5</xdr:col>
                    <xdr:colOff>390525</xdr:colOff>
                    <xdr:row>28</xdr:row>
                    <xdr:rowOff>95250</xdr:rowOff>
                  </from>
                  <to>
                    <xdr:col>5</xdr:col>
                    <xdr:colOff>695325</xdr:colOff>
                    <xdr:row>28</xdr:row>
                    <xdr:rowOff>314325</xdr:rowOff>
                  </to>
                </anchor>
              </controlPr>
            </control>
          </mc:Choice>
        </mc:AlternateContent>
        <mc:AlternateContent xmlns:mc="http://schemas.openxmlformats.org/markup-compatibility/2006">
          <mc:Choice Requires="x14">
            <control shapeId="27785" r:id="rId139" name="Check Box 137">
              <controlPr defaultSize="0" autoFill="0" autoLine="0" autoPict="0" macro="[0]!Module1.Mixed_StateAS3_3">
                <anchor moveWithCells="1">
                  <from>
                    <xdr:col>5</xdr:col>
                    <xdr:colOff>390525</xdr:colOff>
                    <xdr:row>29</xdr:row>
                    <xdr:rowOff>95250</xdr:rowOff>
                  </from>
                  <to>
                    <xdr:col>5</xdr:col>
                    <xdr:colOff>695325</xdr:colOff>
                    <xdr:row>29</xdr:row>
                    <xdr:rowOff>314325</xdr:rowOff>
                  </to>
                </anchor>
              </controlPr>
            </control>
          </mc:Choice>
        </mc:AlternateContent>
        <mc:AlternateContent xmlns:mc="http://schemas.openxmlformats.org/markup-compatibility/2006">
          <mc:Choice Requires="x14">
            <control shapeId="27786" r:id="rId140" name="Check Box 138">
              <controlPr defaultSize="0" autoFill="0" autoLine="0" autoPict="0" macro="[0]!Module1.Mixed_StateAS3_3">
                <anchor moveWithCells="1">
                  <from>
                    <xdr:col>5</xdr:col>
                    <xdr:colOff>390525</xdr:colOff>
                    <xdr:row>30</xdr:row>
                    <xdr:rowOff>95250</xdr:rowOff>
                  </from>
                  <to>
                    <xdr:col>5</xdr:col>
                    <xdr:colOff>695325</xdr:colOff>
                    <xdr:row>30</xdr:row>
                    <xdr:rowOff>314325</xdr:rowOff>
                  </to>
                </anchor>
              </controlPr>
            </control>
          </mc:Choice>
        </mc:AlternateContent>
        <mc:AlternateContent xmlns:mc="http://schemas.openxmlformats.org/markup-compatibility/2006">
          <mc:Choice Requires="x14">
            <control shapeId="27787" r:id="rId141" name="Check Box 139">
              <controlPr defaultSize="0" autoFill="0" autoLine="0" autoPict="0" macro="[0]!Module1.Mixed_StateAS3_3">
                <anchor moveWithCells="1">
                  <from>
                    <xdr:col>5</xdr:col>
                    <xdr:colOff>390525</xdr:colOff>
                    <xdr:row>31</xdr:row>
                    <xdr:rowOff>95250</xdr:rowOff>
                  </from>
                  <to>
                    <xdr:col>5</xdr:col>
                    <xdr:colOff>695325</xdr:colOff>
                    <xdr:row>31</xdr:row>
                    <xdr:rowOff>314325</xdr:rowOff>
                  </to>
                </anchor>
              </controlPr>
            </control>
          </mc:Choice>
        </mc:AlternateContent>
        <mc:AlternateContent xmlns:mc="http://schemas.openxmlformats.org/markup-compatibility/2006">
          <mc:Choice Requires="x14">
            <control shapeId="27788" r:id="rId142" name="Check Box 140">
              <controlPr defaultSize="0" autoFill="0" autoLine="0" autoPict="0" macro="[0]!Module1.Mixed_StateAS3_3">
                <anchor moveWithCells="1">
                  <from>
                    <xdr:col>5</xdr:col>
                    <xdr:colOff>390525</xdr:colOff>
                    <xdr:row>32</xdr:row>
                    <xdr:rowOff>95250</xdr:rowOff>
                  </from>
                  <to>
                    <xdr:col>5</xdr:col>
                    <xdr:colOff>695325</xdr:colOff>
                    <xdr:row>32</xdr:row>
                    <xdr:rowOff>314325</xdr:rowOff>
                  </to>
                </anchor>
              </controlPr>
            </control>
          </mc:Choice>
        </mc:AlternateContent>
        <mc:AlternateContent xmlns:mc="http://schemas.openxmlformats.org/markup-compatibility/2006">
          <mc:Choice Requires="x14">
            <control shapeId="27789" r:id="rId143" name="Check Box 141">
              <controlPr defaultSize="0" autoFill="0" autoLine="0" autoPict="0" macro="[0]!Module1.Mixed_StateAS3_3">
                <anchor moveWithCells="1">
                  <from>
                    <xdr:col>5</xdr:col>
                    <xdr:colOff>390525</xdr:colOff>
                    <xdr:row>33</xdr:row>
                    <xdr:rowOff>95250</xdr:rowOff>
                  </from>
                  <to>
                    <xdr:col>5</xdr:col>
                    <xdr:colOff>695325</xdr:colOff>
                    <xdr:row>33</xdr:row>
                    <xdr:rowOff>314325</xdr:rowOff>
                  </to>
                </anchor>
              </controlPr>
            </control>
          </mc:Choice>
        </mc:AlternateContent>
        <mc:AlternateContent xmlns:mc="http://schemas.openxmlformats.org/markup-compatibility/2006">
          <mc:Choice Requires="x14">
            <control shapeId="27790" r:id="rId144" name="Check Box 142">
              <controlPr defaultSize="0" autoFill="0" autoLine="0" autoPict="0" macro="[0]!Module1.Mixed_StateAS3_3">
                <anchor moveWithCells="1">
                  <from>
                    <xdr:col>5</xdr:col>
                    <xdr:colOff>390525</xdr:colOff>
                    <xdr:row>34</xdr:row>
                    <xdr:rowOff>95250</xdr:rowOff>
                  </from>
                  <to>
                    <xdr:col>5</xdr:col>
                    <xdr:colOff>695325</xdr:colOff>
                    <xdr:row>34</xdr:row>
                    <xdr:rowOff>314325</xdr:rowOff>
                  </to>
                </anchor>
              </controlPr>
            </control>
          </mc:Choice>
        </mc:AlternateContent>
        <mc:AlternateContent xmlns:mc="http://schemas.openxmlformats.org/markup-compatibility/2006">
          <mc:Choice Requires="x14">
            <control shapeId="27791" r:id="rId145" name="Check Box 143">
              <controlPr defaultSize="0" autoFill="0" autoLine="0" autoPict="0" macro="[0]!Module1.Mixed_StateAS3_3">
                <anchor moveWithCells="1">
                  <from>
                    <xdr:col>5</xdr:col>
                    <xdr:colOff>390525</xdr:colOff>
                    <xdr:row>35</xdr:row>
                    <xdr:rowOff>95250</xdr:rowOff>
                  </from>
                  <to>
                    <xdr:col>5</xdr:col>
                    <xdr:colOff>695325</xdr:colOff>
                    <xdr:row>35</xdr:row>
                    <xdr:rowOff>314325</xdr:rowOff>
                  </to>
                </anchor>
              </controlPr>
            </control>
          </mc:Choice>
        </mc:AlternateContent>
        <mc:AlternateContent xmlns:mc="http://schemas.openxmlformats.org/markup-compatibility/2006">
          <mc:Choice Requires="x14">
            <control shapeId="27792" r:id="rId146" name="Check Box 144">
              <controlPr defaultSize="0" autoFill="0" autoLine="0" autoPict="0" macro="[0]!Module1.Mixed_StateAS4_3">
                <anchor moveWithCells="1">
                  <from>
                    <xdr:col>6</xdr:col>
                    <xdr:colOff>390525</xdr:colOff>
                    <xdr:row>27</xdr:row>
                    <xdr:rowOff>95250</xdr:rowOff>
                  </from>
                  <to>
                    <xdr:col>6</xdr:col>
                    <xdr:colOff>695325</xdr:colOff>
                    <xdr:row>27</xdr:row>
                    <xdr:rowOff>314325</xdr:rowOff>
                  </to>
                </anchor>
              </controlPr>
            </control>
          </mc:Choice>
        </mc:AlternateContent>
        <mc:AlternateContent xmlns:mc="http://schemas.openxmlformats.org/markup-compatibility/2006">
          <mc:Choice Requires="x14">
            <control shapeId="27793" r:id="rId147" name="Check Box 145">
              <controlPr defaultSize="0" autoFill="0" autoLine="0" autoPict="0" macro="[0]!Module1.Mixed_StateAS4_3">
                <anchor moveWithCells="1">
                  <from>
                    <xdr:col>6</xdr:col>
                    <xdr:colOff>390525</xdr:colOff>
                    <xdr:row>28</xdr:row>
                    <xdr:rowOff>95250</xdr:rowOff>
                  </from>
                  <to>
                    <xdr:col>6</xdr:col>
                    <xdr:colOff>695325</xdr:colOff>
                    <xdr:row>28</xdr:row>
                    <xdr:rowOff>314325</xdr:rowOff>
                  </to>
                </anchor>
              </controlPr>
            </control>
          </mc:Choice>
        </mc:AlternateContent>
        <mc:AlternateContent xmlns:mc="http://schemas.openxmlformats.org/markup-compatibility/2006">
          <mc:Choice Requires="x14">
            <control shapeId="27794" r:id="rId148" name="Check Box 146">
              <controlPr defaultSize="0" autoFill="0" autoLine="0" autoPict="0" macro="[0]!Module1.Mixed_StateAS4_3">
                <anchor moveWithCells="1">
                  <from>
                    <xdr:col>6</xdr:col>
                    <xdr:colOff>390525</xdr:colOff>
                    <xdr:row>29</xdr:row>
                    <xdr:rowOff>95250</xdr:rowOff>
                  </from>
                  <to>
                    <xdr:col>6</xdr:col>
                    <xdr:colOff>695325</xdr:colOff>
                    <xdr:row>29</xdr:row>
                    <xdr:rowOff>314325</xdr:rowOff>
                  </to>
                </anchor>
              </controlPr>
            </control>
          </mc:Choice>
        </mc:AlternateContent>
        <mc:AlternateContent xmlns:mc="http://schemas.openxmlformats.org/markup-compatibility/2006">
          <mc:Choice Requires="x14">
            <control shapeId="27795" r:id="rId149" name="Check Box 147">
              <controlPr defaultSize="0" autoFill="0" autoLine="0" autoPict="0" macro="[0]!Module1.Mixed_StateAS4_3">
                <anchor moveWithCells="1">
                  <from>
                    <xdr:col>6</xdr:col>
                    <xdr:colOff>390525</xdr:colOff>
                    <xdr:row>30</xdr:row>
                    <xdr:rowOff>95250</xdr:rowOff>
                  </from>
                  <to>
                    <xdr:col>6</xdr:col>
                    <xdr:colOff>695325</xdr:colOff>
                    <xdr:row>30</xdr:row>
                    <xdr:rowOff>314325</xdr:rowOff>
                  </to>
                </anchor>
              </controlPr>
            </control>
          </mc:Choice>
        </mc:AlternateContent>
        <mc:AlternateContent xmlns:mc="http://schemas.openxmlformats.org/markup-compatibility/2006">
          <mc:Choice Requires="x14">
            <control shapeId="27796" r:id="rId150" name="Check Box 148">
              <controlPr defaultSize="0" autoFill="0" autoLine="0" autoPict="0" macro="[0]!Module1.Mixed_StateAS4_3">
                <anchor moveWithCells="1">
                  <from>
                    <xdr:col>6</xdr:col>
                    <xdr:colOff>390525</xdr:colOff>
                    <xdr:row>31</xdr:row>
                    <xdr:rowOff>95250</xdr:rowOff>
                  </from>
                  <to>
                    <xdr:col>6</xdr:col>
                    <xdr:colOff>695325</xdr:colOff>
                    <xdr:row>31</xdr:row>
                    <xdr:rowOff>314325</xdr:rowOff>
                  </to>
                </anchor>
              </controlPr>
            </control>
          </mc:Choice>
        </mc:AlternateContent>
        <mc:AlternateContent xmlns:mc="http://schemas.openxmlformats.org/markup-compatibility/2006">
          <mc:Choice Requires="x14">
            <control shapeId="27797" r:id="rId151" name="Check Box 149">
              <controlPr defaultSize="0" autoFill="0" autoLine="0" autoPict="0" macro="[0]!Module1.Mixed_StateAS4_3">
                <anchor moveWithCells="1">
                  <from>
                    <xdr:col>6</xdr:col>
                    <xdr:colOff>390525</xdr:colOff>
                    <xdr:row>32</xdr:row>
                    <xdr:rowOff>95250</xdr:rowOff>
                  </from>
                  <to>
                    <xdr:col>6</xdr:col>
                    <xdr:colOff>695325</xdr:colOff>
                    <xdr:row>32</xdr:row>
                    <xdr:rowOff>314325</xdr:rowOff>
                  </to>
                </anchor>
              </controlPr>
            </control>
          </mc:Choice>
        </mc:AlternateContent>
        <mc:AlternateContent xmlns:mc="http://schemas.openxmlformats.org/markup-compatibility/2006">
          <mc:Choice Requires="x14">
            <control shapeId="27798" r:id="rId152" name="Check Box 150">
              <controlPr defaultSize="0" autoFill="0" autoLine="0" autoPict="0" macro="[0]!Module1.Mixed_StateAS4_3">
                <anchor moveWithCells="1">
                  <from>
                    <xdr:col>6</xdr:col>
                    <xdr:colOff>390525</xdr:colOff>
                    <xdr:row>33</xdr:row>
                    <xdr:rowOff>95250</xdr:rowOff>
                  </from>
                  <to>
                    <xdr:col>6</xdr:col>
                    <xdr:colOff>695325</xdr:colOff>
                    <xdr:row>33</xdr:row>
                    <xdr:rowOff>314325</xdr:rowOff>
                  </to>
                </anchor>
              </controlPr>
            </control>
          </mc:Choice>
        </mc:AlternateContent>
        <mc:AlternateContent xmlns:mc="http://schemas.openxmlformats.org/markup-compatibility/2006">
          <mc:Choice Requires="x14">
            <control shapeId="27799" r:id="rId153" name="Check Box 151">
              <controlPr defaultSize="0" autoFill="0" autoLine="0" autoPict="0" macro="[0]!Module1.Mixed_StateAS4_3">
                <anchor moveWithCells="1">
                  <from>
                    <xdr:col>6</xdr:col>
                    <xdr:colOff>390525</xdr:colOff>
                    <xdr:row>34</xdr:row>
                    <xdr:rowOff>95250</xdr:rowOff>
                  </from>
                  <to>
                    <xdr:col>6</xdr:col>
                    <xdr:colOff>695325</xdr:colOff>
                    <xdr:row>34</xdr:row>
                    <xdr:rowOff>314325</xdr:rowOff>
                  </to>
                </anchor>
              </controlPr>
            </control>
          </mc:Choice>
        </mc:AlternateContent>
        <mc:AlternateContent xmlns:mc="http://schemas.openxmlformats.org/markup-compatibility/2006">
          <mc:Choice Requires="x14">
            <control shapeId="27800" r:id="rId154" name="Check Box 152">
              <controlPr defaultSize="0" autoFill="0" autoLine="0" autoPict="0" macro="[0]!Module1.Mixed_StateAS4_3">
                <anchor moveWithCells="1">
                  <from>
                    <xdr:col>6</xdr:col>
                    <xdr:colOff>390525</xdr:colOff>
                    <xdr:row>35</xdr:row>
                    <xdr:rowOff>95250</xdr:rowOff>
                  </from>
                  <to>
                    <xdr:col>6</xdr:col>
                    <xdr:colOff>695325</xdr:colOff>
                    <xdr:row>35</xdr:row>
                    <xdr:rowOff>314325</xdr:rowOff>
                  </to>
                </anchor>
              </controlPr>
            </control>
          </mc:Choice>
        </mc:AlternateContent>
        <mc:AlternateContent xmlns:mc="http://schemas.openxmlformats.org/markup-compatibility/2006">
          <mc:Choice Requires="x14">
            <control shapeId="27801" r:id="rId155" name="Check Box 153">
              <controlPr defaultSize="0" autoFill="0" autoLine="0" autoPict="0" macro="[0]!Module1.Mixed_StateAS5_3">
                <anchor moveWithCells="1">
                  <from>
                    <xdr:col>7</xdr:col>
                    <xdr:colOff>390525</xdr:colOff>
                    <xdr:row>27</xdr:row>
                    <xdr:rowOff>95250</xdr:rowOff>
                  </from>
                  <to>
                    <xdr:col>7</xdr:col>
                    <xdr:colOff>695325</xdr:colOff>
                    <xdr:row>27</xdr:row>
                    <xdr:rowOff>314325</xdr:rowOff>
                  </to>
                </anchor>
              </controlPr>
            </control>
          </mc:Choice>
        </mc:AlternateContent>
        <mc:AlternateContent xmlns:mc="http://schemas.openxmlformats.org/markup-compatibility/2006">
          <mc:Choice Requires="x14">
            <control shapeId="27802" r:id="rId156" name="Check Box 154">
              <controlPr defaultSize="0" autoFill="0" autoLine="0" autoPict="0" macro="[0]!Module1.Mixed_StateAS5_3">
                <anchor moveWithCells="1">
                  <from>
                    <xdr:col>7</xdr:col>
                    <xdr:colOff>390525</xdr:colOff>
                    <xdr:row>28</xdr:row>
                    <xdr:rowOff>95250</xdr:rowOff>
                  </from>
                  <to>
                    <xdr:col>7</xdr:col>
                    <xdr:colOff>695325</xdr:colOff>
                    <xdr:row>28</xdr:row>
                    <xdr:rowOff>314325</xdr:rowOff>
                  </to>
                </anchor>
              </controlPr>
            </control>
          </mc:Choice>
        </mc:AlternateContent>
        <mc:AlternateContent xmlns:mc="http://schemas.openxmlformats.org/markup-compatibility/2006">
          <mc:Choice Requires="x14">
            <control shapeId="27803" r:id="rId157" name="Check Box 155">
              <controlPr defaultSize="0" autoFill="0" autoLine="0" autoPict="0" macro="[0]!Module1.Mixed_StateAS5_3">
                <anchor moveWithCells="1">
                  <from>
                    <xdr:col>7</xdr:col>
                    <xdr:colOff>390525</xdr:colOff>
                    <xdr:row>29</xdr:row>
                    <xdr:rowOff>95250</xdr:rowOff>
                  </from>
                  <to>
                    <xdr:col>7</xdr:col>
                    <xdr:colOff>695325</xdr:colOff>
                    <xdr:row>29</xdr:row>
                    <xdr:rowOff>314325</xdr:rowOff>
                  </to>
                </anchor>
              </controlPr>
            </control>
          </mc:Choice>
        </mc:AlternateContent>
        <mc:AlternateContent xmlns:mc="http://schemas.openxmlformats.org/markup-compatibility/2006">
          <mc:Choice Requires="x14">
            <control shapeId="27804" r:id="rId158" name="Check Box 156">
              <controlPr defaultSize="0" autoFill="0" autoLine="0" autoPict="0" macro="[0]!Module1.Mixed_StateAS5_3">
                <anchor moveWithCells="1">
                  <from>
                    <xdr:col>7</xdr:col>
                    <xdr:colOff>390525</xdr:colOff>
                    <xdr:row>30</xdr:row>
                    <xdr:rowOff>95250</xdr:rowOff>
                  </from>
                  <to>
                    <xdr:col>7</xdr:col>
                    <xdr:colOff>695325</xdr:colOff>
                    <xdr:row>30</xdr:row>
                    <xdr:rowOff>314325</xdr:rowOff>
                  </to>
                </anchor>
              </controlPr>
            </control>
          </mc:Choice>
        </mc:AlternateContent>
        <mc:AlternateContent xmlns:mc="http://schemas.openxmlformats.org/markup-compatibility/2006">
          <mc:Choice Requires="x14">
            <control shapeId="27805" r:id="rId159" name="Check Box 157">
              <controlPr defaultSize="0" autoFill="0" autoLine="0" autoPict="0" macro="[0]!Module1.Mixed_StateAS5_3">
                <anchor moveWithCells="1">
                  <from>
                    <xdr:col>7</xdr:col>
                    <xdr:colOff>390525</xdr:colOff>
                    <xdr:row>31</xdr:row>
                    <xdr:rowOff>95250</xdr:rowOff>
                  </from>
                  <to>
                    <xdr:col>7</xdr:col>
                    <xdr:colOff>695325</xdr:colOff>
                    <xdr:row>31</xdr:row>
                    <xdr:rowOff>314325</xdr:rowOff>
                  </to>
                </anchor>
              </controlPr>
            </control>
          </mc:Choice>
        </mc:AlternateContent>
        <mc:AlternateContent xmlns:mc="http://schemas.openxmlformats.org/markup-compatibility/2006">
          <mc:Choice Requires="x14">
            <control shapeId="27806" r:id="rId160" name="Check Box 158">
              <controlPr defaultSize="0" autoFill="0" autoLine="0" autoPict="0" macro="[0]!Module1.Mixed_StateAS5_3">
                <anchor moveWithCells="1">
                  <from>
                    <xdr:col>7</xdr:col>
                    <xdr:colOff>390525</xdr:colOff>
                    <xdr:row>32</xdr:row>
                    <xdr:rowOff>95250</xdr:rowOff>
                  </from>
                  <to>
                    <xdr:col>7</xdr:col>
                    <xdr:colOff>695325</xdr:colOff>
                    <xdr:row>32</xdr:row>
                    <xdr:rowOff>314325</xdr:rowOff>
                  </to>
                </anchor>
              </controlPr>
            </control>
          </mc:Choice>
        </mc:AlternateContent>
        <mc:AlternateContent xmlns:mc="http://schemas.openxmlformats.org/markup-compatibility/2006">
          <mc:Choice Requires="x14">
            <control shapeId="27807" r:id="rId161" name="Check Box 159">
              <controlPr defaultSize="0" autoFill="0" autoLine="0" autoPict="0" macro="[0]!Module1.Mixed_StateAS5_3">
                <anchor moveWithCells="1">
                  <from>
                    <xdr:col>7</xdr:col>
                    <xdr:colOff>390525</xdr:colOff>
                    <xdr:row>33</xdr:row>
                    <xdr:rowOff>95250</xdr:rowOff>
                  </from>
                  <to>
                    <xdr:col>7</xdr:col>
                    <xdr:colOff>695325</xdr:colOff>
                    <xdr:row>33</xdr:row>
                    <xdr:rowOff>314325</xdr:rowOff>
                  </to>
                </anchor>
              </controlPr>
            </control>
          </mc:Choice>
        </mc:AlternateContent>
        <mc:AlternateContent xmlns:mc="http://schemas.openxmlformats.org/markup-compatibility/2006">
          <mc:Choice Requires="x14">
            <control shapeId="27808" r:id="rId162" name="Check Box 160">
              <controlPr defaultSize="0" autoFill="0" autoLine="0" autoPict="0" macro="[0]!Module1.Mixed_StateAS5_3">
                <anchor moveWithCells="1">
                  <from>
                    <xdr:col>7</xdr:col>
                    <xdr:colOff>390525</xdr:colOff>
                    <xdr:row>34</xdr:row>
                    <xdr:rowOff>95250</xdr:rowOff>
                  </from>
                  <to>
                    <xdr:col>7</xdr:col>
                    <xdr:colOff>695325</xdr:colOff>
                    <xdr:row>34</xdr:row>
                    <xdr:rowOff>314325</xdr:rowOff>
                  </to>
                </anchor>
              </controlPr>
            </control>
          </mc:Choice>
        </mc:AlternateContent>
        <mc:AlternateContent xmlns:mc="http://schemas.openxmlformats.org/markup-compatibility/2006">
          <mc:Choice Requires="x14">
            <control shapeId="27809" r:id="rId163" name="Check Box 161">
              <controlPr defaultSize="0" autoFill="0" autoLine="0" autoPict="0" macro="[0]!Module1.Mixed_StateAS5_3">
                <anchor moveWithCells="1">
                  <from>
                    <xdr:col>7</xdr:col>
                    <xdr:colOff>390525</xdr:colOff>
                    <xdr:row>35</xdr:row>
                    <xdr:rowOff>95250</xdr:rowOff>
                  </from>
                  <to>
                    <xdr:col>7</xdr:col>
                    <xdr:colOff>695325</xdr:colOff>
                    <xdr:row>35</xdr:row>
                    <xdr:rowOff>314325</xdr:rowOff>
                  </to>
                </anchor>
              </controlPr>
            </control>
          </mc:Choice>
        </mc:AlternateContent>
        <mc:AlternateContent xmlns:mc="http://schemas.openxmlformats.org/markup-compatibility/2006">
          <mc:Choice Requires="x14">
            <control shapeId="27810" r:id="rId164" name="Check Box 162">
              <controlPr defaultSize="0" autoFill="0" autoLine="0" autoPict="0" macro="[0]!Module1.Mixed_StateAS1_4">
                <anchor moveWithCells="1">
                  <from>
                    <xdr:col>3</xdr:col>
                    <xdr:colOff>390525</xdr:colOff>
                    <xdr:row>37</xdr:row>
                    <xdr:rowOff>95250</xdr:rowOff>
                  </from>
                  <to>
                    <xdr:col>3</xdr:col>
                    <xdr:colOff>695325</xdr:colOff>
                    <xdr:row>37</xdr:row>
                    <xdr:rowOff>314325</xdr:rowOff>
                  </to>
                </anchor>
              </controlPr>
            </control>
          </mc:Choice>
        </mc:AlternateContent>
        <mc:AlternateContent xmlns:mc="http://schemas.openxmlformats.org/markup-compatibility/2006">
          <mc:Choice Requires="x14">
            <control shapeId="27811" r:id="rId165" name="Check Box 163">
              <controlPr defaultSize="0" autoFill="0" autoLine="0" autoPict="0" macro="[0]!Module1.Mixed_StateAS1_4">
                <anchor moveWithCells="1">
                  <from>
                    <xdr:col>3</xdr:col>
                    <xdr:colOff>390525</xdr:colOff>
                    <xdr:row>38</xdr:row>
                    <xdr:rowOff>95250</xdr:rowOff>
                  </from>
                  <to>
                    <xdr:col>3</xdr:col>
                    <xdr:colOff>695325</xdr:colOff>
                    <xdr:row>38</xdr:row>
                    <xdr:rowOff>314325</xdr:rowOff>
                  </to>
                </anchor>
              </controlPr>
            </control>
          </mc:Choice>
        </mc:AlternateContent>
        <mc:AlternateContent xmlns:mc="http://schemas.openxmlformats.org/markup-compatibility/2006">
          <mc:Choice Requires="x14">
            <control shapeId="27812" r:id="rId166" name="Check Box 164">
              <controlPr defaultSize="0" autoFill="0" autoLine="0" autoPict="0" macro="[0]!Module1.Mixed_StateAS1_4">
                <anchor moveWithCells="1">
                  <from>
                    <xdr:col>3</xdr:col>
                    <xdr:colOff>390525</xdr:colOff>
                    <xdr:row>39</xdr:row>
                    <xdr:rowOff>95250</xdr:rowOff>
                  </from>
                  <to>
                    <xdr:col>3</xdr:col>
                    <xdr:colOff>695325</xdr:colOff>
                    <xdr:row>39</xdr:row>
                    <xdr:rowOff>314325</xdr:rowOff>
                  </to>
                </anchor>
              </controlPr>
            </control>
          </mc:Choice>
        </mc:AlternateContent>
        <mc:AlternateContent xmlns:mc="http://schemas.openxmlformats.org/markup-compatibility/2006">
          <mc:Choice Requires="x14">
            <control shapeId="27813" r:id="rId167" name="Check Box 165">
              <controlPr defaultSize="0" autoFill="0" autoLine="0" autoPict="0" macro="[0]!Module1.Mixed_StateAS1_4">
                <anchor moveWithCells="1">
                  <from>
                    <xdr:col>3</xdr:col>
                    <xdr:colOff>390525</xdr:colOff>
                    <xdr:row>40</xdr:row>
                    <xdr:rowOff>95250</xdr:rowOff>
                  </from>
                  <to>
                    <xdr:col>3</xdr:col>
                    <xdr:colOff>695325</xdr:colOff>
                    <xdr:row>40</xdr:row>
                    <xdr:rowOff>314325</xdr:rowOff>
                  </to>
                </anchor>
              </controlPr>
            </control>
          </mc:Choice>
        </mc:AlternateContent>
        <mc:AlternateContent xmlns:mc="http://schemas.openxmlformats.org/markup-compatibility/2006">
          <mc:Choice Requires="x14">
            <control shapeId="27814" r:id="rId168" name="Check Box 166">
              <controlPr defaultSize="0" autoFill="0" autoLine="0" autoPict="0" macro="[0]!Module1.Mixed_StateAS1_4">
                <anchor moveWithCells="1">
                  <from>
                    <xdr:col>3</xdr:col>
                    <xdr:colOff>390525</xdr:colOff>
                    <xdr:row>41</xdr:row>
                    <xdr:rowOff>95250</xdr:rowOff>
                  </from>
                  <to>
                    <xdr:col>3</xdr:col>
                    <xdr:colOff>695325</xdr:colOff>
                    <xdr:row>41</xdr:row>
                    <xdr:rowOff>314325</xdr:rowOff>
                  </to>
                </anchor>
              </controlPr>
            </control>
          </mc:Choice>
        </mc:AlternateContent>
        <mc:AlternateContent xmlns:mc="http://schemas.openxmlformats.org/markup-compatibility/2006">
          <mc:Choice Requires="x14">
            <control shapeId="27815" r:id="rId169" name="Check Box 167">
              <controlPr defaultSize="0" autoFill="0" autoLine="0" autoPict="0" macro="[0]!Module1.Mixed_StateAS2_4">
                <anchor moveWithCells="1">
                  <from>
                    <xdr:col>4</xdr:col>
                    <xdr:colOff>390525</xdr:colOff>
                    <xdr:row>37</xdr:row>
                    <xdr:rowOff>95250</xdr:rowOff>
                  </from>
                  <to>
                    <xdr:col>4</xdr:col>
                    <xdr:colOff>695325</xdr:colOff>
                    <xdr:row>37</xdr:row>
                    <xdr:rowOff>314325</xdr:rowOff>
                  </to>
                </anchor>
              </controlPr>
            </control>
          </mc:Choice>
        </mc:AlternateContent>
        <mc:AlternateContent xmlns:mc="http://schemas.openxmlformats.org/markup-compatibility/2006">
          <mc:Choice Requires="x14">
            <control shapeId="27816" r:id="rId170" name="Check Box 168">
              <controlPr defaultSize="0" autoFill="0" autoLine="0" autoPict="0" macro="[0]!Module1.Mixed_StateAS2_4">
                <anchor moveWithCells="1">
                  <from>
                    <xdr:col>4</xdr:col>
                    <xdr:colOff>390525</xdr:colOff>
                    <xdr:row>38</xdr:row>
                    <xdr:rowOff>95250</xdr:rowOff>
                  </from>
                  <to>
                    <xdr:col>4</xdr:col>
                    <xdr:colOff>695325</xdr:colOff>
                    <xdr:row>38</xdr:row>
                    <xdr:rowOff>314325</xdr:rowOff>
                  </to>
                </anchor>
              </controlPr>
            </control>
          </mc:Choice>
        </mc:AlternateContent>
        <mc:AlternateContent xmlns:mc="http://schemas.openxmlformats.org/markup-compatibility/2006">
          <mc:Choice Requires="x14">
            <control shapeId="27817" r:id="rId171" name="Check Box 169">
              <controlPr defaultSize="0" autoFill="0" autoLine="0" autoPict="0" macro="[0]!Module1.Mixed_StateAS2_4">
                <anchor moveWithCells="1">
                  <from>
                    <xdr:col>4</xdr:col>
                    <xdr:colOff>390525</xdr:colOff>
                    <xdr:row>39</xdr:row>
                    <xdr:rowOff>95250</xdr:rowOff>
                  </from>
                  <to>
                    <xdr:col>4</xdr:col>
                    <xdr:colOff>695325</xdr:colOff>
                    <xdr:row>39</xdr:row>
                    <xdr:rowOff>314325</xdr:rowOff>
                  </to>
                </anchor>
              </controlPr>
            </control>
          </mc:Choice>
        </mc:AlternateContent>
        <mc:AlternateContent xmlns:mc="http://schemas.openxmlformats.org/markup-compatibility/2006">
          <mc:Choice Requires="x14">
            <control shapeId="27818" r:id="rId172" name="Check Box 170">
              <controlPr defaultSize="0" autoFill="0" autoLine="0" autoPict="0" macro="[0]!Module1.Mixed_StateAS2_4">
                <anchor moveWithCells="1">
                  <from>
                    <xdr:col>4</xdr:col>
                    <xdr:colOff>390525</xdr:colOff>
                    <xdr:row>40</xdr:row>
                    <xdr:rowOff>95250</xdr:rowOff>
                  </from>
                  <to>
                    <xdr:col>4</xdr:col>
                    <xdr:colOff>695325</xdr:colOff>
                    <xdr:row>40</xdr:row>
                    <xdr:rowOff>314325</xdr:rowOff>
                  </to>
                </anchor>
              </controlPr>
            </control>
          </mc:Choice>
        </mc:AlternateContent>
        <mc:AlternateContent xmlns:mc="http://schemas.openxmlformats.org/markup-compatibility/2006">
          <mc:Choice Requires="x14">
            <control shapeId="27819" r:id="rId173" name="Check Box 171">
              <controlPr defaultSize="0" autoFill="0" autoLine="0" autoPict="0" macro="[0]!Module1.Mixed_StateAS2_4">
                <anchor moveWithCells="1">
                  <from>
                    <xdr:col>4</xdr:col>
                    <xdr:colOff>390525</xdr:colOff>
                    <xdr:row>41</xdr:row>
                    <xdr:rowOff>95250</xdr:rowOff>
                  </from>
                  <to>
                    <xdr:col>4</xdr:col>
                    <xdr:colOff>695325</xdr:colOff>
                    <xdr:row>41</xdr:row>
                    <xdr:rowOff>314325</xdr:rowOff>
                  </to>
                </anchor>
              </controlPr>
            </control>
          </mc:Choice>
        </mc:AlternateContent>
        <mc:AlternateContent xmlns:mc="http://schemas.openxmlformats.org/markup-compatibility/2006">
          <mc:Choice Requires="x14">
            <control shapeId="27820" r:id="rId174" name="Check Box 172">
              <controlPr defaultSize="0" autoFill="0" autoLine="0" autoPict="0" macro="[0]!Module1.Mixed_StateAS3_4">
                <anchor moveWithCells="1">
                  <from>
                    <xdr:col>5</xdr:col>
                    <xdr:colOff>390525</xdr:colOff>
                    <xdr:row>37</xdr:row>
                    <xdr:rowOff>95250</xdr:rowOff>
                  </from>
                  <to>
                    <xdr:col>5</xdr:col>
                    <xdr:colOff>695325</xdr:colOff>
                    <xdr:row>37</xdr:row>
                    <xdr:rowOff>314325</xdr:rowOff>
                  </to>
                </anchor>
              </controlPr>
            </control>
          </mc:Choice>
        </mc:AlternateContent>
        <mc:AlternateContent xmlns:mc="http://schemas.openxmlformats.org/markup-compatibility/2006">
          <mc:Choice Requires="x14">
            <control shapeId="27821" r:id="rId175" name="Check Box 173">
              <controlPr defaultSize="0" autoFill="0" autoLine="0" autoPict="0" macro="[0]!Module1.Mixed_StateAS3_4">
                <anchor moveWithCells="1">
                  <from>
                    <xdr:col>5</xdr:col>
                    <xdr:colOff>390525</xdr:colOff>
                    <xdr:row>38</xdr:row>
                    <xdr:rowOff>95250</xdr:rowOff>
                  </from>
                  <to>
                    <xdr:col>5</xdr:col>
                    <xdr:colOff>695325</xdr:colOff>
                    <xdr:row>38</xdr:row>
                    <xdr:rowOff>314325</xdr:rowOff>
                  </to>
                </anchor>
              </controlPr>
            </control>
          </mc:Choice>
        </mc:AlternateContent>
        <mc:AlternateContent xmlns:mc="http://schemas.openxmlformats.org/markup-compatibility/2006">
          <mc:Choice Requires="x14">
            <control shapeId="27822" r:id="rId176" name="Check Box 174">
              <controlPr defaultSize="0" autoFill="0" autoLine="0" autoPict="0" macro="[0]!Module1.Mixed_StateAS3_4">
                <anchor moveWithCells="1">
                  <from>
                    <xdr:col>5</xdr:col>
                    <xdr:colOff>390525</xdr:colOff>
                    <xdr:row>39</xdr:row>
                    <xdr:rowOff>95250</xdr:rowOff>
                  </from>
                  <to>
                    <xdr:col>5</xdr:col>
                    <xdr:colOff>695325</xdr:colOff>
                    <xdr:row>39</xdr:row>
                    <xdr:rowOff>314325</xdr:rowOff>
                  </to>
                </anchor>
              </controlPr>
            </control>
          </mc:Choice>
        </mc:AlternateContent>
        <mc:AlternateContent xmlns:mc="http://schemas.openxmlformats.org/markup-compatibility/2006">
          <mc:Choice Requires="x14">
            <control shapeId="27823" r:id="rId177" name="Check Box 175">
              <controlPr defaultSize="0" autoFill="0" autoLine="0" autoPict="0" macro="[0]!Module1.Mixed_StateAS3_4">
                <anchor moveWithCells="1">
                  <from>
                    <xdr:col>5</xdr:col>
                    <xdr:colOff>390525</xdr:colOff>
                    <xdr:row>40</xdr:row>
                    <xdr:rowOff>95250</xdr:rowOff>
                  </from>
                  <to>
                    <xdr:col>5</xdr:col>
                    <xdr:colOff>695325</xdr:colOff>
                    <xdr:row>40</xdr:row>
                    <xdr:rowOff>314325</xdr:rowOff>
                  </to>
                </anchor>
              </controlPr>
            </control>
          </mc:Choice>
        </mc:AlternateContent>
        <mc:AlternateContent xmlns:mc="http://schemas.openxmlformats.org/markup-compatibility/2006">
          <mc:Choice Requires="x14">
            <control shapeId="27824" r:id="rId178" name="Check Box 176">
              <controlPr defaultSize="0" autoFill="0" autoLine="0" autoPict="0" macro="[0]!Module1.Mixed_StateAS3_4">
                <anchor moveWithCells="1">
                  <from>
                    <xdr:col>5</xdr:col>
                    <xdr:colOff>390525</xdr:colOff>
                    <xdr:row>41</xdr:row>
                    <xdr:rowOff>95250</xdr:rowOff>
                  </from>
                  <to>
                    <xdr:col>5</xdr:col>
                    <xdr:colOff>695325</xdr:colOff>
                    <xdr:row>41</xdr:row>
                    <xdr:rowOff>314325</xdr:rowOff>
                  </to>
                </anchor>
              </controlPr>
            </control>
          </mc:Choice>
        </mc:AlternateContent>
        <mc:AlternateContent xmlns:mc="http://schemas.openxmlformats.org/markup-compatibility/2006">
          <mc:Choice Requires="x14">
            <control shapeId="27825" r:id="rId179" name="Check Box 177">
              <controlPr defaultSize="0" autoFill="0" autoLine="0" autoPict="0" macro="[0]!Module1.Mixed_StateAS4_4">
                <anchor moveWithCells="1">
                  <from>
                    <xdr:col>6</xdr:col>
                    <xdr:colOff>390525</xdr:colOff>
                    <xdr:row>37</xdr:row>
                    <xdr:rowOff>95250</xdr:rowOff>
                  </from>
                  <to>
                    <xdr:col>6</xdr:col>
                    <xdr:colOff>695325</xdr:colOff>
                    <xdr:row>37</xdr:row>
                    <xdr:rowOff>314325</xdr:rowOff>
                  </to>
                </anchor>
              </controlPr>
            </control>
          </mc:Choice>
        </mc:AlternateContent>
        <mc:AlternateContent xmlns:mc="http://schemas.openxmlformats.org/markup-compatibility/2006">
          <mc:Choice Requires="x14">
            <control shapeId="27826" r:id="rId180" name="Check Box 178">
              <controlPr defaultSize="0" autoFill="0" autoLine="0" autoPict="0" macro="[0]!Module1.Mixed_StateAS4_4">
                <anchor moveWithCells="1">
                  <from>
                    <xdr:col>6</xdr:col>
                    <xdr:colOff>390525</xdr:colOff>
                    <xdr:row>38</xdr:row>
                    <xdr:rowOff>95250</xdr:rowOff>
                  </from>
                  <to>
                    <xdr:col>6</xdr:col>
                    <xdr:colOff>695325</xdr:colOff>
                    <xdr:row>38</xdr:row>
                    <xdr:rowOff>314325</xdr:rowOff>
                  </to>
                </anchor>
              </controlPr>
            </control>
          </mc:Choice>
        </mc:AlternateContent>
        <mc:AlternateContent xmlns:mc="http://schemas.openxmlformats.org/markup-compatibility/2006">
          <mc:Choice Requires="x14">
            <control shapeId="27827" r:id="rId181" name="Check Box 179">
              <controlPr defaultSize="0" autoFill="0" autoLine="0" autoPict="0" macro="[0]!Module1.Mixed_StateAS4_4">
                <anchor moveWithCells="1">
                  <from>
                    <xdr:col>6</xdr:col>
                    <xdr:colOff>390525</xdr:colOff>
                    <xdr:row>39</xdr:row>
                    <xdr:rowOff>95250</xdr:rowOff>
                  </from>
                  <to>
                    <xdr:col>6</xdr:col>
                    <xdr:colOff>695325</xdr:colOff>
                    <xdr:row>39</xdr:row>
                    <xdr:rowOff>314325</xdr:rowOff>
                  </to>
                </anchor>
              </controlPr>
            </control>
          </mc:Choice>
        </mc:AlternateContent>
        <mc:AlternateContent xmlns:mc="http://schemas.openxmlformats.org/markup-compatibility/2006">
          <mc:Choice Requires="x14">
            <control shapeId="27828" r:id="rId182" name="Check Box 180">
              <controlPr defaultSize="0" autoFill="0" autoLine="0" autoPict="0" macro="[0]!Module1.Mixed_StateAS4_4">
                <anchor moveWithCells="1">
                  <from>
                    <xdr:col>6</xdr:col>
                    <xdr:colOff>390525</xdr:colOff>
                    <xdr:row>40</xdr:row>
                    <xdr:rowOff>95250</xdr:rowOff>
                  </from>
                  <to>
                    <xdr:col>6</xdr:col>
                    <xdr:colOff>695325</xdr:colOff>
                    <xdr:row>40</xdr:row>
                    <xdr:rowOff>314325</xdr:rowOff>
                  </to>
                </anchor>
              </controlPr>
            </control>
          </mc:Choice>
        </mc:AlternateContent>
        <mc:AlternateContent xmlns:mc="http://schemas.openxmlformats.org/markup-compatibility/2006">
          <mc:Choice Requires="x14">
            <control shapeId="27829" r:id="rId183" name="Check Box 181">
              <controlPr defaultSize="0" autoFill="0" autoLine="0" autoPict="0" macro="[0]!Module1.Mixed_StateAS4_4">
                <anchor moveWithCells="1">
                  <from>
                    <xdr:col>6</xdr:col>
                    <xdr:colOff>390525</xdr:colOff>
                    <xdr:row>41</xdr:row>
                    <xdr:rowOff>95250</xdr:rowOff>
                  </from>
                  <to>
                    <xdr:col>6</xdr:col>
                    <xdr:colOff>695325</xdr:colOff>
                    <xdr:row>41</xdr:row>
                    <xdr:rowOff>314325</xdr:rowOff>
                  </to>
                </anchor>
              </controlPr>
            </control>
          </mc:Choice>
        </mc:AlternateContent>
        <mc:AlternateContent xmlns:mc="http://schemas.openxmlformats.org/markup-compatibility/2006">
          <mc:Choice Requires="x14">
            <control shapeId="27830" r:id="rId184" name="Check Box 182">
              <controlPr defaultSize="0" autoFill="0" autoLine="0" autoPict="0" macro="[0]!Module1.Mixed_StateAS5_4">
                <anchor moveWithCells="1">
                  <from>
                    <xdr:col>7</xdr:col>
                    <xdr:colOff>390525</xdr:colOff>
                    <xdr:row>37</xdr:row>
                    <xdr:rowOff>95250</xdr:rowOff>
                  </from>
                  <to>
                    <xdr:col>7</xdr:col>
                    <xdr:colOff>695325</xdr:colOff>
                    <xdr:row>37</xdr:row>
                    <xdr:rowOff>314325</xdr:rowOff>
                  </to>
                </anchor>
              </controlPr>
            </control>
          </mc:Choice>
        </mc:AlternateContent>
        <mc:AlternateContent xmlns:mc="http://schemas.openxmlformats.org/markup-compatibility/2006">
          <mc:Choice Requires="x14">
            <control shapeId="27831" r:id="rId185" name="Check Box 183">
              <controlPr defaultSize="0" autoFill="0" autoLine="0" autoPict="0" macro="[0]!Module1.Mixed_StateAS5_4">
                <anchor moveWithCells="1">
                  <from>
                    <xdr:col>7</xdr:col>
                    <xdr:colOff>390525</xdr:colOff>
                    <xdr:row>38</xdr:row>
                    <xdr:rowOff>95250</xdr:rowOff>
                  </from>
                  <to>
                    <xdr:col>7</xdr:col>
                    <xdr:colOff>695325</xdr:colOff>
                    <xdr:row>38</xdr:row>
                    <xdr:rowOff>314325</xdr:rowOff>
                  </to>
                </anchor>
              </controlPr>
            </control>
          </mc:Choice>
        </mc:AlternateContent>
        <mc:AlternateContent xmlns:mc="http://schemas.openxmlformats.org/markup-compatibility/2006">
          <mc:Choice Requires="x14">
            <control shapeId="27832" r:id="rId186" name="Check Box 184">
              <controlPr defaultSize="0" autoFill="0" autoLine="0" autoPict="0" macro="[0]!Module1.Mixed_StateAS5_4">
                <anchor moveWithCells="1">
                  <from>
                    <xdr:col>7</xdr:col>
                    <xdr:colOff>390525</xdr:colOff>
                    <xdr:row>39</xdr:row>
                    <xdr:rowOff>95250</xdr:rowOff>
                  </from>
                  <to>
                    <xdr:col>7</xdr:col>
                    <xdr:colOff>695325</xdr:colOff>
                    <xdr:row>39</xdr:row>
                    <xdr:rowOff>314325</xdr:rowOff>
                  </to>
                </anchor>
              </controlPr>
            </control>
          </mc:Choice>
        </mc:AlternateContent>
        <mc:AlternateContent xmlns:mc="http://schemas.openxmlformats.org/markup-compatibility/2006">
          <mc:Choice Requires="x14">
            <control shapeId="27833" r:id="rId187" name="Check Box 185">
              <controlPr defaultSize="0" autoFill="0" autoLine="0" autoPict="0" macro="[0]!Module1.Mixed_StateAS5_4">
                <anchor moveWithCells="1">
                  <from>
                    <xdr:col>7</xdr:col>
                    <xdr:colOff>390525</xdr:colOff>
                    <xdr:row>40</xdr:row>
                    <xdr:rowOff>95250</xdr:rowOff>
                  </from>
                  <to>
                    <xdr:col>7</xdr:col>
                    <xdr:colOff>695325</xdr:colOff>
                    <xdr:row>40</xdr:row>
                    <xdr:rowOff>314325</xdr:rowOff>
                  </to>
                </anchor>
              </controlPr>
            </control>
          </mc:Choice>
        </mc:AlternateContent>
        <mc:AlternateContent xmlns:mc="http://schemas.openxmlformats.org/markup-compatibility/2006">
          <mc:Choice Requires="x14">
            <control shapeId="27834" r:id="rId188" name="Check Box 186">
              <controlPr defaultSize="0" autoFill="0" autoLine="0" autoPict="0" macro="[0]!Module1.Mixed_StateAS5_4">
                <anchor moveWithCells="1">
                  <from>
                    <xdr:col>7</xdr:col>
                    <xdr:colOff>390525</xdr:colOff>
                    <xdr:row>41</xdr:row>
                    <xdr:rowOff>95250</xdr:rowOff>
                  </from>
                  <to>
                    <xdr:col>7</xdr:col>
                    <xdr:colOff>695325</xdr:colOff>
                    <xdr:row>41</xdr:row>
                    <xdr:rowOff>314325</xdr:rowOff>
                  </to>
                </anchor>
              </controlPr>
            </control>
          </mc:Choice>
        </mc:AlternateContent>
        <mc:AlternateContent xmlns:mc="http://schemas.openxmlformats.org/markup-compatibility/2006">
          <mc:Choice Requires="x14">
            <control shapeId="27835" r:id="rId189" name="Check Box 187">
              <controlPr defaultSize="0" autoFill="0" autoLine="0" autoPict="0" macro="[0]!Module1.Mixed_StateAS1_5">
                <anchor moveWithCells="1">
                  <from>
                    <xdr:col>3</xdr:col>
                    <xdr:colOff>390525</xdr:colOff>
                    <xdr:row>43</xdr:row>
                    <xdr:rowOff>95250</xdr:rowOff>
                  </from>
                  <to>
                    <xdr:col>3</xdr:col>
                    <xdr:colOff>695325</xdr:colOff>
                    <xdr:row>43</xdr:row>
                    <xdr:rowOff>314325</xdr:rowOff>
                  </to>
                </anchor>
              </controlPr>
            </control>
          </mc:Choice>
        </mc:AlternateContent>
        <mc:AlternateContent xmlns:mc="http://schemas.openxmlformats.org/markup-compatibility/2006">
          <mc:Choice Requires="x14">
            <control shapeId="27836" r:id="rId190" name="Check Box 188">
              <controlPr defaultSize="0" autoFill="0" autoLine="0" autoPict="0" macro="[0]!Module1.Mixed_StateAS1_5">
                <anchor moveWithCells="1">
                  <from>
                    <xdr:col>3</xdr:col>
                    <xdr:colOff>390525</xdr:colOff>
                    <xdr:row>44</xdr:row>
                    <xdr:rowOff>95250</xdr:rowOff>
                  </from>
                  <to>
                    <xdr:col>3</xdr:col>
                    <xdr:colOff>695325</xdr:colOff>
                    <xdr:row>44</xdr:row>
                    <xdr:rowOff>314325</xdr:rowOff>
                  </to>
                </anchor>
              </controlPr>
            </control>
          </mc:Choice>
        </mc:AlternateContent>
        <mc:AlternateContent xmlns:mc="http://schemas.openxmlformats.org/markup-compatibility/2006">
          <mc:Choice Requires="x14">
            <control shapeId="27837" r:id="rId191" name="Check Box 189">
              <controlPr defaultSize="0" autoFill="0" autoLine="0" autoPict="0" macro="[0]!Module1.Mixed_StateAS1_5">
                <anchor moveWithCells="1">
                  <from>
                    <xdr:col>3</xdr:col>
                    <xdr:colOff>390525</xdr:colOff>
                    <xdr:row>45</xdr:row>
                    <xdr:rowOff>95250</xdr:rowOff>
                  </from>
                  <to>
                    <xdr:col>3</xdr:col>
                    <xdr:colOff>695325</xdr:colOff>
                    <xdr:row>45</xdr:row>
                    <xdr:rowOff>314325</xdr:rowOff>
                  </to>
                </anchor>
              </controlPr>
            </control>
          </mc:Choice>
        </mc:AlternateContent>
        <mc:AlternateContent xmlns:mc="http://schemas.openxmlformats.org/markup-compatibility/2006">
          <mc:Choice Requires="x14">
            <control shapeId="27838" r:id="rId192" name="Check Box 190">
              <controlPr defaultSize="0" autoFill="0" autoLine="0" autoPict="0" macro="[0]!Module1.Mixed_StateAS1_5">
                <anchor moveWithCells="1">
                  <from>
                    <xdr:col>3</xdr:col>
                    <xdr:colOff>390525</xdr:colOff>
                    <xdr:row>46</xdr:row>
                    <xdr:rowOff>95250</xdr:rowOff>
                  </from>
                  <to>
                    <xdr:col>3</xdr:col>
                    <xdr:colOff>695325</xdr:colOff>
                    <xdr:row>46</xdr:row>
                    <xdr:rowOff>314325</xdr:rowOff>
                  </to>
                </anchor>
              </controlPr>
            </control>
          </mc:Choice>
        </mc:AlternateContent>
        <mc:AlternateContent xmlns:mc="http://schemas.openxmlformats.org/markup-compatibility/2006">
          <mc:Choice Requires="x14">
            <control shapeId="27839" r:id="rId193" name="Check Box 191">
              <controlPr defaultSize="0" autoFill="0" autoLine="0" autoPict="0" macro="[0]!Module1.Mixed_StateAS1_5">
                <anchor moveWithCells="1">
                  <from>
                    <xdr:col>3</xdr:col>
                    <xdr:colOff>390525</xdr:colOff>
                    <xdr:row>47</xdr:row>
                    <xdr:rowOff>95250</xdr:rowOff>
                  </from>
                  <to>
                    <xdr:col>3</xdr:col>
                    <xdr:colOff>695325</xdr:colOff>
                    <xdr:row>47</xdr:row>
                    <xdr:rowOff>314325</xdr:rowOff>
                  </to>
                </anchor>
              </controlPr>
            </control>
          </mc:Choice>
        </mc:AlternateContent>
        <mc:AlternateContent xmlns:mc="http://schemas.openxmlformats.org/markup-compatibility/2006">
          <mc:Choice Requires="x14">
            <control shapeId="27840" r:id="rId194" name="Check Box 192">
              <controlPr defaultSize="0" autoFill="0" autoLine="0" autoPict="0" macro="[0]!Module1.Mixed_StateAS1_5">
                <anchor moveWithCells="1">
                  <from>
                    <xdr:col>3</xdr:col>
                    <xdr:colOff>390525</xdr:colOff>
                    <xdr:row>48</xdr:row>
                    <xdr:rowOff>95250</xdr:rowOff>
                  </from>
                  <to>
                    <xdr:col>3</xdr:col>
                    <xdr:colOff>695325</xdr:colOff>
                    <xdr:row>48</xdr:row>
                    <xdr:rowOff>314325</xdr:rowOff>
                  </to>
                </anchor>
              </controlPr>
            </control>
          </mc:Choice>
        </mc:AlternateContent>
        <mc:AlternateContent xmlns:mc="http://schemas.openxmlformats.org/markup-compatibility/2006">
          <mc:Choice Requires="x14">
            <control shapeId="27841" r:id="rId195" name="Check Box 193">
              <controlPr defaultSize="0" autoFill="0" autoLine="0" autoPict="0" macro="[0]!Module1.Mixed_StateAS1_5">
                <anchor moveWithCells="1">
                  <from>
                    <xdr:col>3</xdr:col>
                    <xdr:colOff>390525</xdr:colOff>
                    <xdr:row>49</xdr:row>
                    <xdr:rowOff>95250</xdr:rowOff>
                  </from>
                  <to>
                    <xdr:col>3</xdr:col>
                    <xdr:colOff>695325</xdr:colOff>
                    <xdr:row>49</xdr:row>
                    <xdr:rowOff>314325</xdr:rowOff>
                  </to>
                </anchor>
              </controlPr>
            </control>
          </mc:Choice>
        </mc:AlternateContent>
        <mc:AlternateContent xmlns:mc="http://schemas.openxmlformats.org/markup-compatibility/2006">
          <mc:Choice Requires="x14">
            <control shapeId="27842" r:id="rId196" name="Check Box 194">
              <controlPr defaultSize="0" autoFill="0" autoLine="0" autoPict="0" macro="[0]!Module1.Mixed_StateAS1_5">
                <anchor moveWithCells="1">
                  <from>
                    <xdr:col>3</xdr:col>
                    <xdr:colOff>390525</xdr:colOff>
                    <xdr:row>50</xdr:row>
                    <xdr:rowOff>95250</xdr:rowOff>
                  </from>
                  <to>
                    <xdr:col>3</xdr:col>
                    <xdr:colOff>695325</xdr:colOff>
                    <xdr:row>50</xdr:row>
                    <xdr:rowOff>314325</xdr:rowOff>
                  </to>
                </anchor>
              </controlPr>
            </control>
          </mc:Choice>
        </mc:AlternateContent>
        <mc:AlternateContent xmlns:mc="http://schemas.openxmlformats.org/markup-compatibility/2006">
          <mc:Choice Requires="x14">
            <control shapeId="27843" r:id="rId197" name="Check Box 195">
              <controlPr defaultSize="0" autoFill="0" autoLine="0" autoPict="0" macro="[0]!Module1.Mixed_StateAS1_5">
                <anchor moveWithCells="1">
                  <from>
                    <xdr:col>3</xdr:col>
                    <xdr:colOff>390525</xdr:colOff>
                    <xdr:row>51</xdr:row>
                    <xdr:rowOff>95250</xdr:rowOff>
                  </from>
                  <to>
                    <xdr:col>3</xdr:col>
                    <xdr:colOff>695325</xdr:colOff>
                    <xdr:row>51</xdr:row>
                    <xdr:rowOff>314325</xdr:rowOff>
                  </to>
                </anchor>
              </controlPr>
            </control>
          </mc:Choice>
        </mc:AlternateContent>
        <mc:AlternateContent xmlns:mc="http://schemas.openxmlformats.org/markup-compatibility/2006">
          <mc:Choice Requires="x14">
            <control shapeId="27844" r:id="rId198" name="Check Box 196">
              <controlPr defaultSize="0" autoFill="0" autoLine="0" autoPict="0" macro="[0]!Module1.Mixed_StateAS1_5">
                <anchor moveWithCells="1">
                  <from>
                    <xdr:col>3</xdr:col>
                    <xdr:colOff>390525</xdr:colOff>
                    <xdr:row>52</xdr:row>
                    <xdr:rowOff>95250</xdr:rowOff>
                  </from>
                  <to>
                    <xdr:col>3</xdr:col>
                    <xdr:colOff>695325</xdr:colOff>
                    <xdr:row>52</xdr:row>
                    <xdr:rowOff>314325</xdr:rowOff>
                  </to>
                </anchor>
              </controlPr>
            </control>
          </mc:Choice>
        </mc:AlternateContent>
        <mc:AlternateContent xmlns:mc="http://schemas.openxmlformats.org/markup-compatibility/2006">
          <mc:Choice Requires="x14">
            <control shapeId="27845" r:id="rId199" name="Check Box 197">
              <controlPr defaultSize="0" autoFill="0" autoLine="0" autoPict="0" macro="[0]!Module1.Mixed_StateAS1_5">
                <anchor moveWithCells="1">
                  <from>
                    <xdr:col>3</xdr:col>
                    <xdr:colOff>390525</xdr:colOff>
                    <xdr:row>53</xdr:row>
                    <xdr:rowOff>95250</xdr:rowOff>
                  </from>
                  <to>
                    <xdr:col>3</xdr:col>
                    <xdr:colOff>695325</xdr:colOff>
                    <xdr:row>53</xdr:row>
                    <xdr:rowOff>314325</xdr:rowOff>
                  </to>
                </anchor>
              </controlPr>
            </control>
          </mc:Choice>
        </mc:AlternateContent>
        <mc:AlternateContent xmlns:mc="http://schemas.openxmlformats.org/markup-compatibility/2006">
          <mc:Choice Requires="x14">
            <control shapeId="27846" r:id="rId200" name="Check Box 198">
              <controlPr defaultSize="0" autoFill="0" autoLine="0" autoPict="0" macro="[0]!Module1.Mixed_StateAS1_5">
                <anchor moveWithCells="1">
                  <from>
                    <xdr:col>3</xdr:col>
                    <xdr:colOff>390525</xdr:colOff>
                    <xdr:row>54</xdr:row>
                    <xdr:rowOff>95250</xdr:rowOff>
                  </from>
                  <to>
                    <xdr:col>3</xdr:col>
                    <xdr:colOff>695325</xdr:colOff>
                    <xdr:row>54</xdr:row>
                    <xdr:rowOff>314325</xdr:rowOff>
                  </to>
                </anchor>
              </controlPr>
            </control>
          </mc:Choice>
        </mc:AlternateContent>
        <mc:AlternateContent xmlns:mc="http://schemas.openxmlformats.org/markup-compatibility/2006">
          <mc:Choice Requires="x14">
            <control shapeId="27847" r:id="rId201" name="Check Box 199">
              <controlPr defaultSize="0" autoFill="0" autoLine="0" autoPict="0" macro="[0]!Module1.Mixed_StateAS1_5">
                <anchor moveWithCells="1">
                  <from>
                    <xdr:col>3</xdr:col>
                    <xdr:colOff>390525</xdr:colOff>
                    <xdr:row>55</xdr:row>
                    <xdr:rowOff>95250</xdr:rowOff>
                  </from>
                  <to>
                    <xdr:col>3</xdr:col>
                    <xdr:colOff>695325</xdr:colOff>
                    <xdr:row>55</xdr:row>
                    <xdr:rowOff>314325</xdr:rowOff>
                  </to>
                </anchor>
              </controlPr>
            </control>
          </mc:Choice>
        </mc:AlternateContent>
        <mc:AlternateContent xmlns:mc="http://schemas.openxmlformats.org/markup-compatibility/2006">
          <mc:Choice Requires="x14">
            <control shapeId="27848" r:id="rId202" name="Check Box 200">
              <controlPr defaultSize="0" autoFill="0" autoLine="0" autoPict="0" macro="[0]!Module1.Mixed_StateAS1_5">
                <anchor moveWithCells="1">
                  <from>
                    <xdr:col>3</xdr:col>
                    <xdr:colOff>390525</xdr:colOff>
                    <xdr:row>56</xdr:row>
                    <xdr:rowOff>95250</xdr:rowOff>
                  </from>
                  <to>
                    <xdr:col>3</xdr:col>
                    <xdr:colOff>695325</xdr:colOff>
                    <xdr:row>56</xdr:row>
                    <xdr:rowOff>314325</xdr:rowOff>
                  </to>
                </anchor>
              </controlPr>
            </control>
          </mc:Choice>
        </mc:AlternateContent>
        <mc:AlternateContent xmlns:mc="http://schemas.openxmlformats.org/markup-compatibility/2006">
          <mc:Choice Requires="x14">
            <control shapeId="27849" r:id="rId203" name="Check Box 201">
              <controlPr defaultSize="0" autoFill="0" autoLine="0" autoPict="0" macro="[0]!Module1.Mixed_StateAS1_5">
                <anchor moveWithCells="1">
                  <from>
                    <xdr:col>3</xdr:col>
                    <xdr:colOff>390525</xdr:colOff>
                    <xdr:row>57</xdr:row>
                    <xdr:rowOff>95250</xdr:rowOff>
                  </from>
                  <to>
                    <xdr:col>3</xdr:col>
                    <xdr:colOff>695325</xdr:colOff>
                    <xdr:row>57</xdr:row>
                    <xdr:rowOff>314325</xdr:rowOff>
                  </to>
                </anchor>
              </controlPr>
            </control>
          </mc:Choice>
        </mc:AlternateContent>
        <mc:AlternateContent xmlns:mc="http://schemas.openxmlformats.org/markup-compatibility/2006">
          <mc:Choice Requires="x14">
            <control shapeId="27850" r:id="rId204" name="Check Box 202">
              <controlPr defaultSize="0" autoFill="0" autoLine="0" autoPict="0" macro="[0]!Module1.Mixed_StateAS1_5">
                <anchor moveWithCells="1">
                  <from>
                    <xdr:col>3</xdr:col>
                    <xdr:colOff>390525</xdr:colOff>
                    <xdr:row>58</xdr:row>
                    <xdr:rowOff>95250</xdr:rowOff>
                  </from>
                  <to>
                    <xdr:col>3</xdr:col>
                    <xdr:colOff>695325</xdr:colOff>
                    <xdr:row>58</xdr:row>
                    <xdr:rowOff>314325</xdr:rowOff>
                  </to>
                </anchor>
              </controlPr>
            </control>
          </mc:Choice>
        </mc:AlternateContent>
        <mc:AlternateContent xmlns:mc="http://schemas.openxmlformats.org/markup-compatibility/2006">
          <mc:Choice Requires="x14">
            <control shapeId="27851" r:id="rId205" name="Check Box 203">
              <controlPr defaultSize="0" autoFill="0" autoLine="0" autoPict="0" macro="[0]!Module1.Mixed_StateAS1_5">
                <anchor moveWithCells="1">
                  <from>
                    <xdr:col>3</xdr:col>
                    <xdr:colOff>390525</xdr:colOff>
                    <xdr:row>59</xdr:row>
                    <xdr:rowOff>95250</xdr:rowOff>
                  </from>
                  <to>
                    <xdr:col>3</xdr:col>
                    <xdr:colOff>695325</xdr:colOff>
                    <xdr:row>59</xdr:row>
                    <xdr:rowOff>314325</xdr:rowOff>
                  </to>
                </anchor>
              </controlPr>
            </control>
          </mc:Choice>
        </mc:AlternateContent>
        <mc:AlternateContent xmlns:mc="http://schemas.openxmlformats.org/markup-compatibility/2006">
          <mc:Choice Requires="x14">
            <control shapeId="27852" r:id="rId206" name="Check Box 204">
              <controlPr defaultSize="0" autoFill="0" autoLine="0" autoPict="0" macro="[0]!Module1.Mixed_StateAS1_5">
                <anchor moveWithCells="1">
                  <from>
                    <xdr:col>3</xdr:col>
                    <xdr:colOff>390525</xdr:colOff>
                    <xdr:row>60</xdr:row>
                    <xdr:rowOff>95250</xdr:rowOff>
                  </from>
                  <to>
                    <xdr:col>3</xdr:col>
                    <xdr:colOff>695325</xdr:colOff>
                    <xdr:row>60</xdr:row>
                    <xdr:rowOff>314325</xdr:rowOff>
                  </to>
                </anchor>
              </controlPr>
            </control>
          </mc:Choice>
        </mc:AlternateContent>
        <mc:AlternateContent xmlns:mc="http://schemas.openxmlformats.org/markup-compatibility/2006">
          <mc:Choice Requires="x14">
            <control shapeId="27853" r:id="rId207" name="Check Box 205">
              <controlPr defaultSize="0" autoFill="0" autoLine="0" autoPict="0" macro="[0]!Module1.Mixed_StateAS2_5">
                <anchor moveWithCells="1">
                  <from>
                    <xdr:col>4</xdr:col>
                    <xdr:colOff>390525</xdr:colOff>
                    <xdr:row>43</xdr:row>
                    <xdr:rowOff>95250</xdr:rowOff>
                  </from>
                  <to>
                    <xdr:col>4</xdr:col>
                    <xdr:colOff>695325</xdr:colOff>
                    <xdr:row>43</xdr:row>
                    <xdr:rowOff>314325</xdr:rowOff>
                  </to>
                </anchor>
              </controlPr>
            </control>
          </mc:Choice>
        </mc:AlternateContent>
        <mc:AlternateContent xmlns:mc="http://schemas.openxmlformats.org/markup-compatibility/2006">
          <mc:Choice Requires="x14">
            <control shapeId="27854" r:id="rId208" name="Check Box 206">
              <controlPr defaultSize="0" autoFill="0" autoLine="0" autoPict="0" macro="[0]!Module1.Mixed_StateAS2_5">
                <anchor moveWithCells="1">
                  <from>
                    <xdr:col>4</xdr:col>
                    <xdr:colOff>390525</xdr:colOff>
                    <xdr:row>44</xdr:row>
                    <xdr:rowOff>95250</xdr:rowOff>
                  </from>
                  <to>
                    <xdr:col>4</xdr:col>
                    <xdr:colOff>695325</xdr:colOff>
                    <xdr:row>44</xdr:row>
                    <xdr:rowOff>314325</xdr:rowOff>
                  </to>
                </anchor>
              </controlPr>
            </control>
          </mc:Choice>
        </mc:AlternateContent>
        <mc:AlternateContent xmlns:mc="http://schemas.openxmlformats.org/markup-compatibility/2006">
          <mc:Choice Requires="x14">
            <control shapeId="27855" r:id="rId209" name="Check Box 207">
              <controlPr defaultSize="0" autoFill="0" autoLine="0" autoPict="0" macro="[0]!Module1.Mixed_StateAS2_5">
                <anchor moveWithCells="1">
                  <from>
                    <xdr:col>4</xdr:col>
                    <xdr:colOff>390525</xdr:colOff>
                    <xdr:row>45</xdr:row>
                    <xdr:rowOff>95250</xdr:rowOff>
                  </from>
                  <to>
                    <xdr:col>4</xdr:col>
                    <xdr:colOff>695325</xdr:colOff>
                    <xdr:row>45</xdr:row>
                    <xdr:rowOff>314325</xdr:rowOff>
                  </to>
                </anchor>
              </controlPr>
            </control>
          </mc:Choice>
        </mc:AlternateContent>
        <mc:AlternateContent xmlns:mc="http://schemas.openxmlformats.org/markup-compatibility/2006">
          <mc:Choice Requires="x14">
            <control shapeId="27856" r:id="rId210" name="Check Box 208">
              <controlPr defaultSize="0" autoFill="0" autoLine="0" autoPict="0" macro="[0]!Module1.Mixed_StateAS2_5">
                <anchor moveWithCells="1">
                  <from>
                    <xdr:col>4</xdr:col>
                    <xdr:colOff>390525</xdr:colOff>
                    <xdr:row>46</xdr:row>
                    <xdr:rowOff>95250</xdr:rowOff>
                  </from>
                  <to>
                    <xdr:col>4</xdr:col>
                    <xdr:colOff>695325</xdr:colOff>
                    <xdr:row>46</xdr:row>
                    <xdr:rowOff>314325</xdr:rowOff>
                  </to>
                </anchor>
              </controlPr>
            </control>
          </mc:Choice>
        </mc:AlternateContent>
        <mc:AlternateContent xmlns:mc="http://schemas.openxmlformats.org/markup-compatibility/2006">
          <mc:Choice Requires="x14">
            <control shapeId="27857" r:id="rId211" name="Check Box 209">
              <controlPr defaultSize="0" autoFill="0" autoLine="0" autoPict="0" macro="[0]!Module1.Mixed_StateAS2_5">
                <anchor moveWithCells="1">
                  <from>
                    <xdr:col>4</xdr:col>
                    <xdr:colOff>390525</xdr:colOff>
                    <xdr:row>47</xdr:row>
                    <xdr:rowOff>95250</xdr:rowOff>
                  </from>
                  <to>
                    <xdr:col>4</xdr:col>
                    <xdr:colOff>695325</xdr:colOff>
                    <xdr:row>47</xdr:row>
                    <xdr:rowOff>314325</xdr:rowOff>
                  </to>
                </anchor>
              </controlPr>
            </control>
          </mc:Choice>
        </mc:AlternateContent>
        <mc:AlternateContent xmlns:mc="http://schemas.openxmlformats.org/markup-compatibility/2006">
          <mc:Choice Requires="x14">
            <control shapeId="27858" r:id="rId212" name="Check Box 210">
              <controlPr defaultSize="0" autoFill="0" autoLine="0" autoPict="0" macro="[0]!Module1.Mixed_StateAS2_5">
                <anchor moveWithCells="1">
                  <from>
                    <xdr:col>4</xdr:col>
                    <xdr:colOff>390525</xdr:colOff>
                    <xdr:row>48</xdr:row>
                    <xdr:rowOff>95250</xdr:rowOff>
                  </from>
                  <to>
                    <xdr:col>4</xdr:col>
                    <xdr:colOff>695325</xdr:colOff>
                    <xdr:row>48</xdr:row>
                    <xdr:rowOff>314325</xdr:rowOff>
                  </to>
                </anchor>
              </controlPr>
            </control>
          </mc:Choice>
        </mc:AlternateContent>
        <mc:AlternateContent xmlns:mc="http://schemas.openxmlformats.org/markup-compatibility/2006">
          <mc:Choice Requires="x14">
            <control shapeId="27859" r:id="rId213" name="Check Box 211">
              <controlPr defaultSize="0" autoFill="0" autoLine="0" autoPict="0" macro="[0]!Module1.Mixed_StateAS2_5">
                <anchor moveWithCells="1">
                  <from>
                    <xdr:col>4</xdr:col>
                    <xdr:colOff>390525</xdr:colOff>
                    <xdr:row>49</xdr:row>
                    <xdr:rowOff>95250</xdr:rowOff>
                  </from>
                  <to>
                    <xdr:col>4</xdr:col>
                    <xdr:colOff>695325</xdr:colOff>
                    <xdr:row>49</xdr:row>
                    <xdr:rowOff>314325</xdr:rowOff>
                  </to>
                </anchor>
              </controlPr>
            </control>
          </mc:Choice>
        </mc:AlternateContent>
        <mc:AlternateContent xmlns:mc="http://schemas.openxmlformats.org/markup-compatibility/2006">
          <mc:Choice Requires="x14">
            <control shapeId="27860" r:id="rId214" name="Check Box 212">
              <controlPr defaultSize="0" autoFill="0" autoLine="0" autoPict="0" macro="[0]!Module1.Mixed_StateAS2_5">
                <anchor moveWithCells="1">
                  <from>
                    <xdr:col>4</xdr:col>
                    <xdr:colOff>390525</xdr:colOff>
                    <xdr:row>50</xdr:row>
                    <xdr:rowOff>95250</xdr:rowOff>
                  </from>
                  <to>
                    <xdr:col>4</xdr:col>
                    <xdr:colOff>695325</xdr:colOff>
                    <xdr:row>50</xdr:row>
                    <xdr:rowOff>314325</xdr:rowOff>
                  </to>
                </anchor>
              </controlPr>
            </control>
          </mc:Choice>
        </mc:AlternateContent>
        <mc:AlternateContent xmlns:mc="http://schemas.openxmlformats.org/markup-compatibility/2006">
          <mc:Choice Requires="x14">
            <control shapeId="27861" r:id="rId215" name="Check Box 213">
              <controlPr defaultSize="0" autoFill="0" autoLine="0" autoPict="0" macro="[0]!Module1.Mixed_StateAS2_5">
                <anchor moveWithCells="1">
                  <from>
                    <xdr:col>4</xdr:col>
                    <xdr:colOff>390525</xdr:colOff>
                    <xdr:row>51</xdr:row>
                    <xdr:rowOff>95250</xdr:rowOff>
                  </from>
                  <to>
                    <xdr:col>4</xdr:col>
                    <xdr:colOff>695325</xdr:colOff>
                    <xdr:row>51</xdr:row>
                    <xdr:rowOff>314325</xdr:rowOff>
                  </to>
                </anchor>
              </controlPr>
            </control>
          </mc:Choice>
        </mc:AlternateContent>
        <mc:AlternateContent xmlns:mc="http://schemas.openxmlformats.org/markup-compatibility/2006">
          <mc:Choice Requires="x14">
            <control shapeId="27862" r:id="rId216" name="Check Box 214">
              <controlPr defaultSize="0" autoFill="0" autoLine="0" autoPict="0" macro="[0]!Module1.Mixed_StateAS2_5">
                <anchor moveWithCells="1">
                  <from>
                    <xdr:col>4</xdr:col>
                    <xdr:colOff>390525</xdr:colOff>
                    <xdr:row>52</xdr:row>
                    <xdr:rowOff>95250</xdr:rowOff>
                  </from>
                  <to>
                    <xdr:col>4</xdr:col>
                    <xdr:colOff>695325</xdr:colOff>
                    <xdr:row>52</xdr:row>
                    <xdr:rowOff>314325</xdr:rowOff>
                  </to>
                </anchor>
              </controlPr>
            </control>
          </mc:Choice>
        </mc:AlternateContent>
        <mc:AlternateContent xmlns:mc="http://schemas.openxmlformats.org/markup-compatibility/2006">
          <mc:Choice Requires="x14">
            <control shapeId="27863" r:id="rId217" name="Check Box 215">
              <controlPr defaultSize="0" autoFill="0" autoLine="0" autoPict="0" macro="[0]!Module1.Mixed_StateAS2_5">
                <anchor moveWithCells="1">
                  <from>
                    <xdr:col>4</xdr:col>
                    <xdr:colOff>390525</xdr:colOff>
                    <xdr:row>53</xdr:row>
                    <xdr:rowOff>95250</xdr:rowOff>
                  </from>
                  <to>
                    <xdr:col>4</xdr:col>
                    <xdr:colOff>695325</xdr:colOff>
                    <xdr:row>53</xdr:row>
                    <xdr:rowOff>314325</xdr:rowOff>
                  </to>
                </anchor>
              </controlPr>
            </control>
          </mc:Choice>
        </mc:AlternateContent>
        <mc:AlternateContent xmlns:mc="http://schemas.openxmlformats.org/markup-compatibility/2006">
          <mc:Choice Requires="x14">
            <control shapeId="27864" r:id="rId218" name="Check Box 216">
              <controlPr defaultSize="0" autoFill="0" autoLine="0" autoPict="0" macro="[0]!Module1.Mixed_StateAS2_5">
                <anchor moveWithCells="1">
                  <from>
                    <xdr:col>4</xdr:col>
                    <xdr:colOff>390525</xdr:colOff>
                    <xdr:row>54</xdr:row>
                    <xdr:rowOff>95250</xdr:rowOff>
                  </from>
                  <to>
                    <xdr:col>4</xdr:col>
                    <xdr:colOff>695325</xdr:colOff>
                    <xdr:row>54</xdr:row>
                    <xdr:rowOff>314325</xdr:rowOff>
                  </to>
                </anchor>
              </controlPr>
            </control>
          </mc:Choice>
        </mc:AlternateContent>
        <mc:AlternateContent xmlns:mc="http://schemas.openxmlformats.org/markup-compatibility/2006">
          <mc:Choice Requires="x14">
            <control shapeId="27865" r:id="rId219" name="Check Box 217">
              <controlPr defaultSize="0" autoFill="0" autoLine="0" autoPict="0" macro="[0]!Module1.Mixed_StateAS2_5">
                <anchor moveWithCells="1">
                  <from>
                    <xdr:col>4</xdr:col>
                    <xdr:colOff>390525</xdr:colOff>
                    <xdr:row>55</xdr:row>
                    <xdr:rowOff>95250</xdr:rowOff>
                  </from>
                  <to>
                    <xdr:col>4</xdr:col>
                    <xdr:colOff>695325</xdr:colOff>
                    <xdr:row>55</xdr:row>
                    <xdr:rowOff>314325</xdr:rowOff>
                  </to>
                </anchor>
              </controlPr>
            </control>
          </mc:Choice>
        </mc:AlternateContent>
        <mc:AlternateContent xmlns:mc="http://schemas.openxmlformats.org/markup-compatibility/2006">
          <mc:Choice Requires="x14">
            <control shapeId="27866" r:id="rId220" name="Check Box 218">
              <controlPr defaultSize="0" autoFill="0" autoLine="0" autoPict="0" macro="[0]!Module1.Mixed_StateAS2_5">
                <anchor moveWithCells="1">
                  <from>
                    <xdr:col>4</xdr:col>
                    <xdr:colOff>390525</xdr:colOff>
                    <xdr:row>56</xdr:row>
                    <xdr:rowOff>95250</xdr:rowOff>
                  </from>
                  <to>
                    <xdr:col>4</xdr:col>
                    <xdr:colOff>695325</xdr:colOff>
                    <xdr:row>56</xdr:row>
                    <xdr:rowOff>314325</xdr:rowOff>
                  </to>
                </anchor>
              </controlPr>
            </control>
          </mc:Choice>
        </mc:AlternateContent>
        <mc:AlternateContent xmlns:mc="http://schemas.openxmlformats.org/markup-compatibility/2006">
          <mc:Choice Requires="x14">
            <control shapeId="27867" r:id="rId221" name="Check Box 219">
              <controlPr defaultSize="0" autoFill="0" autoLine="0" autoPict="0" macro="[0]!Module1.Mixed_StateAS2_5">
                <anchor moveWithCells="1">
                  <from>
                    <xdr:col>4</xdr:col>
                    <xdr:colOff>390525</xdr:colOff>
                    <xdr:row>57</xdr:row>
                    <xdr:rowOff>95250</xdr:rowOff>
                  </from>
                  <to>
                    <xdr:col>4</xdr:col>
                    <xdr:colOff>695325</xdr:colOff>
                    <xdr:row>57</xdr:row>
                    <xdr:rowOff>314325</xdr:rowOff>
                  </to>
                </anchor>
              </controlPr>
            </control>
          </mc:Choice>
        </mc:AlternateContent>
        <mc:AlternateContent xmlns:mc="http://schemas.openxmlformats.org/markup-compatibility/2006">
          <mc:Choice Requires="x14">
            <control shapeId="27868" r:id="rId222" name="Check Box 220">
              <controlPr defaultSize="0" autoFill="0" autoLine="0" autoPict="0" macro="[0]!Module1.Mixed_StateAS2_5">
                <anchor moveWithCells="1">
                  <from>
                    <xdr:col>4</xdr:col>
                    <xdr:colOff>390525</xdr:colOff>
                    <xdr:row>58</xdr:row>
                    <xdr:rowOff>95250</xdr:rowOff>
                  </from>
                  <to>
                    <xdr:col>4</xdr:col>
                    <xdr:colOff>695325</xdr:colOff>
                    <xdr:row>58</xdr:row>
                    <xdr:rowOff>314325</xdr:rowOff>
                  </to>
                </anchor>
              </controlPr>
            </control>
          </mc:Choice>
        </mc:AlternateContent>
        <mc:AlternateContent xmlns:mc="http://schemas.openxmlformats.org/markup-compatibility/2006">
          <mc:Choice Requires="x14">
            <control shapeId="27869" r:id="rId223" name="Check Box 221">
              <controlPr defaultSize="0" autoFill="0" autoLine="0" autoPict="0" macro="[0]!Module1.Mixed_StateAS2_5">
                <anchor moveWithCells="1">
                  <from>
                    <xdr:col>4</xdr:col>
                    <xdr:colOff>390525</xdr:colOff>
                    <xdr:row>59</xdr:row>
                    <xdr:rowOff>95250</xdr:rowOff>
                  </from>
                  <to>
                    <xdr:col>4</xdr:col>
                    <xdr:colOff>695325</xdr:colOff>
                    <xdr:row>59</xdr:row>
                    <xdr:rowOff>314325</xdr:rowOff>
                  </to>
                </anchor>
              </controlPr>
            </control>
          </mc:Choice>
        </mc:AlternateContent>
        <mc:AlternateContent xmlns:mc="http://schemas.openxmlformats.org/markup-compatibility/2006">
          <mc:Choice Requires="x14">
            <control shapeId="27870" r:id="rId224" name="Check Box 222">
              <controlPr defaultSize="0" autoFill="0" autoLine="0" autoPict="0" macro="[0]!Module1.Mixed_StateAS2_5">
                <anchor moveWithCells="1">
                  <from>
                    <xdr:col>4</xdr:col>
                    <xdr:colOff>390525</xdr:colOff>
                    <xdr:row>60</xdr:row>
                    <xdr:rowOff>95250</xdr:rowOff>
                  </from>
                  <to>
                    <xdr:col>4</xdr:col>
                    <xdr:colOff>695325</xdr:colOff>
                    <xdr:row>60</xdr:row>
                    <xdr:rowOff>314325</xdr:rowOff>
                  </to>
                </anchor>
              </controlPr>
            </control>
          </mc:Choice>
        </mc:AlternateContent>
        <mc:AlternateContent xmlns:mc="http://schemas.openxmlformats.org/markup-compatibility/2006">
          <mc:Choice Requires="x14">
            <control shapeId="27871" r:id="rId225" name="Check Box 223">
              <controlPr defaultSize="0" autoFill="0" autoLine="0" autoPict="0" macro="[0]!Module1.Mixed_StateAS3_5">
                <anchor moveWithCells="1">
                  <from>
                    <xdr:col>5</xdr:col>
                    <xdr:colOff>390525</xdr:colOff>
                    <xdr:row>43</xdr:row>
                    <xdr:rowOff>95250</xdr:rowOff>
                  </from>
                  <to>
                    <xdr:col>5</xdr:col>
                    <xdr:colOff>695325</xdr:colOff>
                    <xdr:row>43</xdr:row>
                    <xdr:rowOff>314325</xdr:rowOff>
                  </to>
                </anchor>
              </controlPr>
            </control>
          </mc:Choice>
        </mc:AlternateContent>
        <mc:AlternateContent xmlns:mc="http://schemas.openxmlformats.org/markup-compatibility/2006">
          <mc:Choice Requires="x14">
            <control shapeId="27872" r:id="rId226" name="Check Box 224">
              <controlPr defaultSize="0" autoFill="0" autoLine="0" autoPict="0" macro="[0]!Module1.Mixed_StateAS3_5">
                <anchor moveWithCells="1">
                  <from>
                    <xdr:col>5</xdr:col>
                    <xdr:colOff>390525</xdr:colOff>
                    <xdr:row>44</xdr:row>
                    <xdr:rowOff>95250</xdr:rowOff>
                  </from>
                  <to>
                    <xdr:col>5</xdr:col>
                    <xdr:colOff>695325</xdr:colOff>
                    <xdr:row>44</xdr:row>
                    <xdr:rowOff>314325</xdr:rowOff>
                  </to>
                </anchor>
              </controlPr>
            </control>
          </mc:Choice>
        </mc:AlternateContent>
        <mc:AlternateContent xmlns:mc="http://schemas.openxmlformats.org/markup-compatibility/2006">
          <mc:Choice Requires="x14">
            <control shapeId="27873" r:id="rId227" name="Check Box 225">
              <controlPr defaultSize="0" autoFill="0" autoLine="0" autoPict="0" macro="[0]!Module1.Mixed_StateAS3_5">
                <anchor moveWithCells="1">
                  <from>
                    <xdr:col>5</xdr:col>
                    <xdr:colOff>390525</xdr:colOff>
                    <xdr:row>45</xdr:row>
                    <xdr:rowOff>95250</xdr:rowOff>
                  </from>
                  <to>
                    <xdr:col>5</xdr:col>
                    <xdr:colOff>695325</xdr:colOff>
                    <xdr:row>45</xdr:row>
                    <xdr:rowOff>314325</xdr:rowOff>
                  </to>
                </anchor>
              </controlPr>
            </control>
          </mc:Choice>
        </mc:AlternateContent>
        <mc:AlternateContent xmlns:mc="http://schemas.openxmlformats.org/markup-compatibility/2006">
          <mc:Choice Requires="x14">
            <control shapeId="27874" r:id="rId228" name="Check Box 226">
              <controlPr defaultSize="0" autoFill="0" autoLine="0" autoPict="0" macro="[0]!Module1.Mixed_StateAS3_5">
                <anchor moveWithCells="1">
                  <from>
                    <xdr:col>5</xdr:col>
                    <xdr:colOff>390525</xdr:colOff>
                    <xdr:row>46</xdr:row>
                    <xdr:rowOff>95250</xdr:rowOff>
                  </from>
                  <to>
                    <xdr:col>5</xdr:col>
                    <xdr:colOff>695325</xdr:colOff>
                    <xdr:row>46</xdr:row>
                    <xdr:rowOff>314325</xdr:rowOff>
                  </to>
                </anchor>
              </controlPr>
            </control>
          </mc:Choice>
        </mc:AlternateContent>
        <mc:AlternateContent xmlns:mc="http://schemas.openxmlformats.org/markup-compatibility/2006">
          <mc:Choice Requires="x14">
            <control shapeId="27875" r:id="rId229" name="Check Box 227">
              <controlPr defaultSize="0" autoFill="0" autoLine="0" autoPict="0" macro="[0]!Module1.Mixed_StateAS3_5">
                <anchor moveWithCells="1">
                  <from>
                    <xdr:col>5</xdr:col>
                    <xdr:colOff>390525</xdr:colOff>
                    <xdr:row>47</xdr:row>
                    <xdr:rowOff>95250</xdr:rowOff>
                  </from>
                  <to>
                    <xdr:col>5</xdr:col>
                    <xdr:colOff>695325</xdr:colOff>
                    <xdr:row>47</xdr:row>
                    <xdr:rowOff>314325</xdr:rowOff>
                  </to>
                </anchor>
              </controlPr>
            </control>
          </mc:Choice>
        </mc:AlternateContent>
        <mc:AlternateContent xmlns:mc="http://schemas.openxmlformats.org/markup-compatibility/2006">
          <mc:Choice Requires="x14">
            <control shapeId="27876" r:id="rId230" name="Check Box 228">
              <controlPr defaultSize="0" autoFill="0" autoLine="0" autoPict="0" macro="[0]!Module1.Mixed_StateAS3_5">
                <anchor moveWithCells="1">
                  <from>
                    <xdr:col>5</xdr:col>
                    <xdr:colOff>390525</xdr:colOff>
                    <xdr:row>48</xdr:row>
                    <xdr:rowOff>95250</xdr:rowOff>
                  </from>
                  <to>
                    <xdr:col>5</xdr:col>
                    <xdr:colOff>695325</xdr:colOff>
                    <xdr:row>48</xdr:row>
                    <xdr:rowOff>314325</xdr:rowOff>
                  </to>
                </anchor>
              </controlPr>
            </control>
          </mc:Choice>
        </mc:AlternateContent>
        <mc:AlternateContent xmlns:mc="http://schemas.openxmlformats.org/markup-compatibility/2006">
          <mc:Choice Requires="x14">
            <control shapeId="27877" r:id="rId231" name="Check Box 229">
              <controlPr defaultSize="0" autoFill="0" autoLine="0" autoPict="0" macro="[0]!Module1.Mixed_StateAS3_5">
                <anchor moveWithCells="1">
                  <from>
                    <xdr:col>5</xdr:col>
                    <xdr:colOff>390525</xdr:colOff>
                    <xdr:row>49</xdr:row>
                    <xdr:rowOff>95250</xdr:rowOff>
                  </from>
                  <to>
                    <xdr:col>5</xdr:col>
                    <xdr:colOff>695325</xdr:colOff>
                    <xdr:row>49</xdr:row>
                    <xdr:rowOff>314325</xdr:rowOff>
                  </to>
                </anchor>
              </controlPr>
            </control>
          </mc:Choice>
        </mc:AlternateContent>
        <mc:AlternateContent xmlns:mc="http://schemas.openxmlformats.org/markup-compatibility/2006">
          <mc:Choice Requires="x14">
            <control shapeId="27878" r:id="rId232" name="Check Box 230">
              <controlPr defaultSize="0" autoFill="0" autoLine="0" autoPict="0" macro="[0]!Module1.Mixed_StateAS3_5">
                <anchor moveWithCells="1">
                  <from>
                    <xdr:col>5</xdr:col>
                    <xdr:colOff>390525</xdr:colOff>
                    <xdr:row>50</xdr:row>
                    <xdr:rowOff>95250</xdr:rowOff>
                  </from>
                  <to>
                    <xdr:col>5</xdr:col>
                    <xdr:colOff>695325</xdr:colOff>
                    <xdr:row>50</xdr:row>
                    <xdr:rowOff>314325</xdr:rowOff>
                  </to>
                </anchor>
              </controlPr>
            </control>
          </mc:Choice>
        </mc:AlternateContent>
        <mc:AlternateContent xmlns:mc="http://schemas.openxmlformats.org/markup-compatibility/2006">
          <mc:Choice Requires="x14">
            <control shapeId="27879" r:id="rId233" name="Check Box 231">
              <controlPr defaultSize="0" autoFill="0" autoLine="0" autoPict="0" macro="[0]!Module1.Mixed_StateAS3_5">
                <anchor moveWithCells="1">
                  <from>
                    <xdr:col>5</xdr:col>
                    <xdr:colOff>390525</xdr:colOff>
                    <xdr:row>51</xdr:row>
                    <xdr:rowOff>95250</xdr:rowOff>
                  </from>
                  <to>
                    <xdr:col>5</xdr:col>
                    <xdr:colOff>695325</xdr:colOff>
                    <xdr:row>51</xdr:row>
                    <xdr:rowOff>314325</xdr:rowOff>
                  </to>
                </anchor>
              </controlPr>
            </control>
          </mc:Choice>
        </mc:AlternateContent>
        <mc:AlternateContent xmlns:mc="http://schemas.openxmlformats.org/markup-compatibility/2006">
          <mc:Choice Requires="x14">
            <control shapeId="27880" r:id="rId234" name="Check Box 232">
              <controlPr defaultSize="0" autoFill="0" autoLine="0" autoPict="0" macro="[0]!Module1.Mixed_StateAS3_5">
                <anchor moveWithCells="1">
                  <from>
                    <xdr:col>5</xdr:col>
                    <xdr:colOff>390525</xdr:colOff>
                    <xdr:row>52</xdr:row>
                    <xdr:rowOff>95250</xdr:rowOff>
                  </from>
                  <to>
                    <xdr:col>5</xdr:col>
                    <xdr:colOff>695325</xdr:colOff>
                    <xdr:row>52</xdr:row>
                    <xdr:rowOff>314325</xdr:rowOff>
                  </to>
                </anchor>
              </controlPr>
            </control>
          </mc:Choice>
        </mc:AlternateContent>
        <mc:AlternateContent xmlns:mc="http://schemas.openxmlformats.org/markup-compatibility/2006">
          <mc:Choice Requires="x14">
            <control shapeId="27881" r:id="rId235" name="Check Box 233">
              <controlPr defaultSize="0" autoFill="0" autoLine="0" autoPict="0" macro="[0]!Module1.Mixed_StateAS3_5">
                <anchor moveWithCells="1">
                  <from>
                    <xdr:col>5</xdr:col>
                    <xdr:colOff>390525</xdr:colOff>
                    <xdr:row>53</xdr:row>
                    <xdr:rowOff>95250</xdr:rowOff>
                  </from>
                  <to>
                    <xdr:col>5</xdr:col>
                    <xdr:colOff>695325</xdr:colOff>
                    <xdr:row>53</xdr:row>
                    <xdr:rowOff>314325</xdr:rowOff>
                  </to>
                </anchor>
              </controlPr>
            </control>
          </mc:Choice>
        </mc:AlternateContent>
        <mc:AlternateContent xmlns:mc="http://schemas.openxmlformats.org/markup-compatibility/2006">
          <mc:Choice Requires="x14">
            <control shapeId="27882" r:id="rId236" name="Check Box 234">
              <controlPr defaultSize="0" autoFill="0" autoLine="0" autoPict="0" macro="[0]!Module1.Mixed_StateAS3_5">
                <anchor moveWithCells="1">
                  <from>
                    <xdr:col>5</xdr:col>
                    <xdr:colOff>390525</xdr:colOff>
                    <xdr:row>54</xdr:row>
                    <xdr:rowOff>95250</xdr:rowOff>
                  </from>
                  <to>
                    <xdr:col>5</xdr:col>
                    <xdr:colOff>695325</xdr:colOff>
                    <xdr:row>54</xdr:row>
                    <xdr:rowOff>314325</xdr:rowOff>
                  </to>
                </anchor>
              </controlPr>
            </control>
          </mc:Choice>
        </mc:AlternateContent>
        <mc:AlternateContent xmlns:mc="http://schemas.openxmlformats.org/markup-compatibility/2006">
          <mc:Choice Requires="x14">
            <control shapeId="27883" r:id="rId237" name="Check Box 235">
              <controlPr defaultSize="0" autoFill="0" autoLine="0" autoPict="0" macro="[0]!Module1.Mixed_StateAS3_5">
                <anchor moveWithCells="1">
                  <from>
                    <xdr:col>5</xdr:col>
                    <xdr:colOff>390525</xdr:colOff>
                    <xdr:row>55</xdr:row>
                    <xdr:rowOff>95250</xdr:rowOff>
                  </from>
                  <to>
                    <xdr:col>5</xdr:col>
                    <xdr:colOff>695325</xdr:colOff>
                    <xdr:row>55</xdr:row>
                    <xdr:rowOff>314325</xdr:rowOff>
                  </to>
                </anchor>
              </controlPr>
            </control>
          </mc:Choice>
        </mc:AlternateContent>
        <mc:AlternateContent xmlns:mc="http://schemas.openxmlformats.org/markup-compatibility/2006">
          <mc:Choice Requires="x14">
            <control shapeId="27884" r:id="rId238" name="Check Box 236">
              <controlPr defaultSize="0" autoFill="0" autoLine="0" autoPict="0" macro="[0]!Module1.Mixed_StateAS3_5">
                <anchor moveWithCells="1">
                  <from>
                    <xdr:col>5</xdr:col>
                    <xdr:colOff>390525</xdr:colOff>
                    <xdr:row>56</xdr:row>
                    <xdr:rowOff>95250</xdr:rowOff>
                  </from>
                  <to>
                    <xdr:col>5</xdr:col>
                    <xdr:colOff>695325</xdr:colOff>
                    <xdr:row>56</xdr:row>
                    <xdr:rowOff>314325</xdr:rowOff>
                  </to>
                </anchor>
              </controlPr>
            </control>
          </mc:Choice>
        </mc:AlternateContent>
        <mc:AlternateContent xmlns:mc="http://schemas.openxmlformats.org/markup-compatibility/2006">
          <mc:Choice Requires="x14">
            <control shapeId="27885" r:id="rId239" name="Check Box 237">
              <controlPr defaultSize="0" autoFill="0" autoLine="0" autoPict="0" macro="[0]!Module1.Mixed_StateAS3_5">
                <anchor moveWithCells="1">
                  <from>
                    <xdr:col>5</xdr:col>
                    <xdr:colOff>390525</xdr:colOff>
                    <xdr:row>57</xdr:row>
                    <xdr:rowOff>95250</xdr:rowOff>
                  </from>
                  <to>
                    <xdr:col>5</xdr:col>
                    <xdr:colOff>695325</xdr:colOff>
                    <xdr:row>57</xdr:row>
                    <xdr:rowOff>314325</xdr:rowOff>
                  </to>
                </anchor>
              </controlPr>
            </control>
          </mc:Choice>
        </mc:AlternateContent>
        <mc:AlternateContent xmlns:mc="http://schemas.openxmlformats.org/markup-compatibility/2006">
          <mc:Choice Requires="x14">
            <control shapeId="27886" r:id="rId240" name="Check Box 238">
              <controlPr defaultSize="0" autoFill="0" autoLine="0" autoPict="0" macro="[0]!Module1.Mixed_StateAS3_5">
                <anchor moveWithCells="1">
                  <from>
                    <xdr:col>5</xdr:col>
                    <xdr:colOff>390525</xdr:colOff>
                    <xdr:row>58</xdr:row>
                    <xdr:rowOff>95250</xdr:rowOff>
                  </from>
                  <to>
                    <xdr:col>5</xdr:col>
                    <xdr:colOff>695325</xdr:colOff>
                    <xdr:row>58</xdr:row>
                    <xdr:rowOff>314325</xdr:rowOff>
                  </to>
                </anchor>
              </controlPr>
            </control>
          </mc:Choice>
        </mc:AlternateContent>
        <mc:AlternateContent xmlns:mc="http://schemas.openxmlformats.org/markup-compatibility/2006">
          <mc:Choice Requires="x14">
            <control shapeId="27887" r:id="rId241" name="Check Box 239">
              <controlPr defaultSize="0" autoFill="0" autoLine="0" autoPict="0" macro="[0]!Module1.Mixed_StateAS3_5">
                <anchor moveWithCells="1">
                  <from>
                    <xdr:col>5</xdr:col>
                    <xdr:colOff>390525</xdr:colOff>
                    <xdr:row>59</xdr:row>
                    <xdr:rowOff>95250</xdr:rowOff>
                  </from>
                  <to>
                    <xdr:col>5</xdr:col>
                    <xdr:colOff>695325</xdr:colOff>
                    <xdr:row>59</xdr:row>
                    <xdr:rowOff>314325</xdr:rowOff>
                  </to>
                </anchor>
              </controlPr>
            </control>
          </mc:Choice>
        </mc:AlternateContent>
        <mc:AlternateContent xmlns:mc="http://schemas.openxmlformats.org/markup-compatibility/2006">
          <mc:Choice Requires="x14">
            <control shapeId="27888" r:id="rId242" name="Check Box 240">
              <controlPr defaultSize="0" autoFill="0" autoLine="0" autoPict="0" macro="[0]!Module1.Mixed_StateAS3_5">
                <anchor moveWithCells="1">
                  <from>
                    <xdr:col>5</xdr:col>
                    <xdr:colOff>390525</xdr:colOff>
                    <xdr:row>60</xdr:row>
                    <xdr:rowOff>95250</xdr:rowOff>
                  </from>
                  <to>
                    <xdr:col>5</xdr:col>
                    <xdr:colOff>695325</xdr:colOff>
                    <xdr:row>60</xdr:row>
                    <xdr:rowOff>314325</xdr:rowOff>
                  </to>
                </anchor>
              </controlPr>
            </control>
          </mc:Choice>
        </mc:AlternateContent>
        <mc:AlternateContent xmlns:mc="http://schemas.openxmlformats.org/markup-compatibility/2006">
          <mc:Choice Requires="x14">
            <control shapeId="27889" r:id="rId243" name="Check Box 241">
              <controlPr defaultSize="0" autoFill="0" autoLine="0" autoPict="0" macro="[0]!Module1.Mixed_StateAS4_5">
                <anchor moveWithCells="1">
                  <from>
                    <xdr:col>6</xdr:col>
                    <xdr:colOff>390525</xdr:colOff>
                    <xdr:row>43</xdr:row>
                    <xdr:rowOff>95250</xdr:rowOff>
                  </from>
                  <to>
                    <xdr:col>6</xdr:col>
                    <xdr:colOff>695325</xdr:colOff>
                    <xdr:row>43</xdr:row>
                    <xdr:rowOff>314325</xdr:rowOff>
                  </to>
                </anchor>
              </controlPr>
            </control>
          </mc:Choice>
        </mc:AlternateContent>
        <mc:AlternateContent xmlns:mc="http://schemas.openxmlformats.org/markup-compatibility/2006">
          <mc:Choice Requires="x14">
            <control shapeId="27890" r:id="rId244" name="Check Box 242">
              <controlPr defaultSize="0" autoFill="0" autoLine="0" autoPict="0" macro="[0]!Module1.Mixed_StateAS4_5">
                <anchor moveWithCells="1">
                  <from>
                    <xdr:col>6</xdr:col>
                    <xdr:colOff>390525</xdr:colOff>
                    <xdr:row>44</xdr:row>
                    <xdr:rowOff>95250</xdr:rowOff>
                  </from>
                  <to>
                    <xdr:col>6</xdr:col>
                    <xdr:colOff>695325</xdr:colOff>
                    <xdr:row>44</xdr:row>
                    <xdr:rowOff>314325</xdr:rowOff>
                  </to>
                </anchor>
              </controlPr>
            </control>
          </mc:Choice>
        </mc:AlternateContent>
        <mc:AlternateContent xmlns:mc="http://schemas.openxmlformats.org/markup-compatibility/2006">
          <mc:Choice Requires="x14">
            <control shapeId="27891" r:id="rId245" name="Check Box 243">
              <controlPr defaultSize="0" autoFill="0" autoLine="0" autoPict="0" macro="[0]!Module1.Mixed_StateAS4_5">
                <anchor moveWithCells="1">
                  <from>
                    <xdr:col>6</xdr:col>
                    <xdr:colOff>390525</xdr:colOff>
                    <xdr:row>45</xdr:row>
                    <xdr:rowOff>95250</xdr:rowOff>
                  </from>
                  <to>
                    <xdr:col>6</xdr:col>
                    <xdr:colOff>695325</xdr:colOff>
                    <xdr:row>45</xdr:row>
                    <xdr:rowOff>314325</xdr:rowOff>
                  </to>
                </anchor>
              </controlPr>
            </control>
          </mc:Choice>
        </mc:AlternateContent>
        <mc:AlternateContent xmlns:mc="http://schemas.openxmlformats.org/markup-compatibility/2006">
          <mc:Choice Requires="x14">
            <control shapeId="27892" r:id="rId246" name="Check Box 244">
              <controlPr defaultSize="0" autoFill="0" autoLine="0" autoPict="0" macro="[0]!Module1.Mixed_StateAS4_5">
                <anchor moveWithCells="1">
                  <from>
                    <xdr:col>6</xdr:col>
                    <xdr:colOff>390525</xdr:colOff>
                    <xdr:row>46</xdr:row>
                    <xdr:rowOff>95250</xdr:rowOff>
                  </from>
                  <to>
                    <xdr:col>6</xdr:col>
                    <xdr:colOff>695325</xdr:colOff>
                    <xdr:row>46</xdr:row>
                    <xdr:rowOff>314325</xdr:rowOff>
                  </to>
                </anchor>
              </controlPr>
            </control>
          </mc:Choice>
        </mc:AlternateContent>
        <mc:AlternateContent xmlns:mc="http://schemas.openxmlformats.org/markup-compatibility/2006">
          <mc:Choice Requires="x14">
            <control shapeId="27893" r:id="rId247" name="Check Box 245">
              <controlPr defaultSize="0" autoFill="0" autoLine="0" autoPict="0" macro="[0]!Module1.Mixed_StateAS4_5">
                <anchor moveWithCells="1">
                  <from>
                    <xdr:col>6</xdr:col>
                    <xdr:colOff>390525</xdr:colOff>
                    <xdr:row>47</xdr:row>
                    <xdr:rowOff>95250</xdr:rowOff>
                  </from>
                  <to>
                    <xdr:col>6</xdr:col>
                    <xdr:colOff>695325</xdr:colOff>
                    <xdr:row>47</xdr:row>
                    <xdr:rowOff>314325</xdr:rowOff>
                  </to>
                </anchor>
              </controlPr>
            </control>
          </mc:Choice>
        </mc:AlternateContent>
        <mc:AlternateContent xmlns:mc="http://schemas.openxmlformats.org/markup-compatibility/2006">
          <mc:Choice Requires="x14">
            <control shapeId="27894" r:id="rId248" name="Check Box 246">
              <controlPr defaultSize="0" autoFill="0" autoLine="0" autoPict="0" macro="[0]!Module1.Mixed_StateAS4_5">
                <anchor moveWithCells="1">
                  <from>
                    <xdr:col>6</xdr:col>
                    <xdr:colOff>390525</xdr:colOff>
                    <xdr:row>48</xdr:row>
                    <xdr:rowOff>95250</xdr:rowOff>
                  </from>
                  <to>
                    <xdr:col>6</xdr:col>
                    <xdr:colOff>695325</xdr:colOff>
                    <xdr:row>48</xdr:row>
                    <xdr:rowOff>314325</xdr:rowOff>
                  </to>
                </anchor>
              </controlPr>
            </control>
          </mc:Choice>
        </mc:AlternateContent>
        <mc:AlternateContent xmlns:mc="http://schemas.openxmlformats.org/markup-compatibility/2006">
          <mc:Choice Requires="x14">
            <control shapeId="27895" r:id="rId249" name="Check Box 247">
              <controlPr defaultSize="0" autoFill="0" autoLine="0" autoPict="0" macro="[0]!Module1.Mixed_StateAS4_5">
                <anchor moveWithCells="1">
                  <from>
                    <xdr:col>6</xdr:col>
                    <xdr:colOff>390525</xdr:colOff>
                    <xdr:row>49</xdr:row>
                    <xdr:rowOff>95250</xdr:rowOff>
                  </from>
                  <to>
                    <xdr:col>6</xdr:col>
                    <xdr:colOff>695325</xdr:colOff>
                    <xdr:row>49</xdr:row>
                    <xdr:rowOff>314325</xdr:rowOff>
                  </to>
                </anchor>
              </controlPr>
            </control>
          </mc:Choice>
        </mc:AlternateContent>
        <mc:AlternateContent xmlns:mc="http://schemas.openxmlformats.org/markup-compatibility/2006">
          <mc:Choice Requires="x14">
            <control shapeId="27896" r:id="rId250" name="Check Box 248">
              <controlPr defaultSize="0" autoFill="0" autoLine="0" autoPict="0" macro="[0]!Module1.Mixed_StateAS4_5">
                <anchor moveWithCells="1">
                  <from>
                    <xdr:col>6</xdr:col>
                    <xdr:colOff>390525</xdr:colOff>
                    <xdr:row>50</xdr:row>
                    <xdr:rowOff>95250</xdr:rowOff>
                  </from>
                  <to>
                    <xdr:col>6</xdr:col>
                    <xdr:colOff>695325</xdr:colOff>
                    <xdr:row>50</xdr:row>
                    <xdr:rowOff>314325</xdr:rowOff>
                  </to>
                </anchor>
              </controlPr>
            </control>
          </mc:Choice>
        </mc:AlternateContent>
        <mc:AlternateContent xmlns:mc="http://schemas.openxmlformats.org/markup-compatibility/2006">
          <mc:Choice Requires="x14">
            <control shapeId="27897" r:id="rId251" name="Check Box 249">
              <controlPr defaultSize="0" autoFill="0" autoLine="0" autoPict="0" macro="[0]!Module1.Mixed_StateAS4_5">
                <anchor moveWithCells="1">
                  <from>
                    <xdr:col>6</xdr:col>
                    <xdr:colOff>390525</xdr:colOff>
                    <xdr:row>51</xdr:row>
                    <xdr:rowOff>95250</xdr:rowOff>
                  </from>
                  <to>
                    <xdr:col>6</xdr:col>
                    <xdr:colOff>695325</xdr:colOff>
                    <xdr:row>51</xdr:row>
                    <xdr:rowOff>314325</xdr:rowOff>
                  </to>
                </anchor>
              </controlPr>
            </control>
          </mc:Choice>
        </mc:AlternateContent>
        <mc:AlternateContent xmlns:mc="http://schemas.openxmlformats.org/markup-compatibility/2006">
          <mc:Choice Requires="x14">
            <control shapeId="27898" r:id="rId252" name="Check Box 250">
              <controlPr defaultSize="0" autoFill="0" autoLine="0" autoPict="0" macro="[0]!Module1.Mixed_StateAS4_5">
                <anchor moveWithCells="1">
                  <from>
                    <xdr:col>6</xdr:col>
                    <xdr:colOff>390525</xdr:colOff>
                    <xdr:row>52</xdr:row>
                    <xdr:rowOff>95250</xdr:rowOff>
                  </from>
                  <to>
                    <xdr:col>6</xdr:col>
                    <xdr:colOff>695325</xdr:colOff>
                    <xdr:row>52</xdr:row>
                    <xdr:rowOff>314325</xdr:rowOff>
                  </to>
                </anchor>
              </controlPr>
            </control>
          </mc:Choice>
        </mc:AlternateContent>
        <mc:AlternateContent xmlns:mc="http://schemas.openxmlformats.org/markup-compatibility/2006">
          <mc:Choice Requires="x14">
            <control shapeId="27899" r:id="rId253" name="Check Box 251">
              <controlPr defaultSize="0" autoFill="0" autoLine="0" autoPict="0" macro="[0]!Module1.Mixed_StateAS4_5">
                <anchor moveWithCells="1">
                  <from>
                    <xdr:col>6</xdr:col>
                    <xdr:colOff>390525</xdr:colOff>
                    <xdr:row>53</xdr:row>
                    <xdr:rowOff>95250</xdr:rowOff>
                  </from>
                  <to>
                    <xdr:col>6</xdr:col>
                    <xdr:colOff>695325</xdr:colOff>
                    <xdr:row>53</xdr:row>
                    <xdr:rowOff>314325</xdr:rowOff>
                  </to>
                </anchor>
              </controlPr>
            </control>
          </mc:Choice>
        </mc:AlternateContent>
        <mc:AlternateContent xmlns:mc="http://schemas.openxmlformats.org/markup-compatibility/2006">
          <mc:Choice Requires="x14">
            <control shapeId="27900" r:id="rId254" name="Check Box 252">
              <controlPr defaultSize="0" autoFill="0" autoLine="0" autoPict="0" macro="[0]!Module1.Mixed_StateAS4_5">
                <anchor moveWithCells="1">
                  <from>
                    <xdr:col>6</xdr:col>
                    <xdr:colOff>390525</xdr:colOff>
                    <xdr:row>54</xdr:row>
                    <xdr:rowOff>95250</xdr:rowOff>
                  </from>
                  <to>
                    <xdr:col>6</xdr:col>
                    <xdr:colOff>695325</xdr:colOff>
                    <xdr:row>54</xdr:row>
                    <xdr:rowOff>314325</xdr:rowOff>
                  </to>
                </anchor>
              </controlPr>
            </control>
          </mc:Choice>
        </mc:AlternateContent>
        <mc:AlternateContent xmlns:mc="http://schemas.openxmlformats.org/markup-compatibility/2006">
          <mc:Choice Requires="x14">
            <control shapeId="27901" r:id="rId255" name="Check Box 253">
              <controlPr defaultSize="0" autoFill="0" autoLine="0" autoPict="0" macro="[0]!Module1.Mixed_StateAS4_5">
                <anchor moveWithCells="1">
                  <from>
                    <xdr:col>6</xdr:col>
                    <xdr:colOff>390525</xdr:colOff>
                    <xdr:row>55</xdr:row>
                    <xdr:rowOff>95250</xdr:rowOff>
                  </from>
                  <to>
                    <xdr:col>6</xdr:col>
                    <xdr:colOff>695325</xdr:colOff>
                    <xdr:row>55</xdr:row>
                    <xdr:rowOff>314325</xdr:rowOff>
                  </to>
                </anchor>
              </controlPr>
            </control>
          </mc:Choice>
        </mc:AlternateContent>
        <mc:AlternateContent xmlns:mc="http://schemas.openxmlformats.org/markup-compatibility/2006">
          <mc:Choice Requires="x14">
            <control shapeId="27902" r:id="rId256" name="Check Box 254">
              <controlPr defaultSize="0" autoFill="0" autoLine="0" autoPict="0" macro="[0]!Module1.Mixed_StateAS4_5">
                <anchor moveWithCells="1">
                  <from>
                    <xdr:col>6</xdr:col>
                    <xdr:colOff>390525</xdr:colOff>
                    <xdr:row>56</xdr:row>
                    <xdr:rowOff>95250</xdr:rowOff>
                  </from>
                  <to>
                    <xdr:col>6</xdr:col>
                    <xdr:colOff>695325</xdr:colOff>
                    <xdr:row>56</xdr:row>
                    <xdr:rowOff>314325</xdr:rowOff>
                  </to>
                </anchor>
              </controlPr>
            </control>
          </mc:Choice>
        </mc:AlternateContent>
        <mc:AlternateContent xmlns:mc="http://schemas.openxmlformats.org/markup-compatibility/2006">
          <mc:Choice Requires="x14">
            <control shapeId="27903" r:id="rId257" name="Check Box 255">
              <controlPr defaultSize="0" autoFill="0" autoLine="0" autoPict="0" macro="[0]!Module1.Mixed_StateAS4_5">
                <anchor moveWithCells="1">
                  <from>
                    <xdr:col>6</xdr:col>
                    <xdr:colOff>390525</xdr:colOff>
                    <xdr:row>57</xdr:row>
                    <xdr:rowOff>95250</xdr:rowOff>
                  </from>
                  <to>
                    <xdr:col>6</xdr:col>
                    <xdr:colOff>695325</xdr:colOff>
                    <xdr:row>57</xdr:row>
                    <xdr:rowOff>314325</xdr:rowOff>
                  </to>
                </anchor>
              </controlPr>
            </control>
          </mc:Choice>
        </mc:AlternateContent>
        <mc:AlternateContent xmlns:mc="http://schemas.openxmlformats.org/markup-compatibility/2006">
          <mc:Choice Requires="x14">
            <control shapeId="27904" r:id="rId258" name="Check Box 256">
              <controlPr defaultSize="0" autoFill="0" autoLine="0" autoPict="0" macro="[0]!Module1.Mixed_StateAS4_5">
                <anchor moveWithCells="1">
                  <from>
                    <xdr:col>6</xdr:col>
                    <xdr:colOff>390525</xdr:colOff>
                    <xdr:row>58</xdr:row>
                    <xdr:rowOff>95250</xdr:rowOff>
                  </from>
                  <to>
                    <xdr:col>6</xdr:col>
                    <xdr:colOff>695325</xdr:colOff>
                    <xdr:row>58</xdr:row>
                    <xdr:rowOff>314325</xdr:rowOff>
                  </to>
                </anchor>
              </controlPr>
            </control>
          </mc:Choice>
        </mc:AlternateContent>
        <mc:AlternateContent xmlns:mc="http://schemas.openxmlformats.org/markup-compatibility/2006">
          <mc:Choice Requires="x14">
            <control shapeId="27905" r:id="rId259" name="Check Box 257">
              <controlPr defaultSize="0" autoFill="0" autoLine="0" autoPict="0" macro="[0]!Module1.Mixed_StateAS4_5">
                <anchor moveWithCells="1">
                  <from>
                    <xdr:col>6</xdr:col>
                    <xdr:colOff>390525</xdr:colOff>
                    <xdr:row>59</xdr:row>
                    <xdr:rowOff>95250</xdr:rowOff>
                  </from>
                  <to>
                    <xdr:col>6</xdr:col>
                    <xdr:colOff>695325</xdr:colOff>
                    <xdr:row>59</xdr:row>
                    <xdr:rowOff>314325</xdr:rowOff>
                  </to>
                </anchor>
              </controlPr>
            </control>
          </mc:Choice>
        </mc:AlternateContent>
        <mc:AlternateContent xmlns:mc="http://schemas.openxmlformats.org/markup-compatibility/2006">
          <mc:Choice Requires="x14">
            <control shapeId="27906" r:id="rId260" name="Check Box 258">
              <controlPr defaultSize="0" autoFill="0" autoLine="0" autoPict="0" macro="[0]!Module1.Mixed_StateAS4_5">
                <anchor moveWithCells="1">
                  <from>
                    <xdr:col>6</xdr:col>
                    <xdr:colOff>390525</xdr:colOff>
                    <xdr:row>60</xdr:row>
                    <xdr:rowOff>95250</xdr:rowOff>
                  </from>
                  <to>
                    <xdr:col>6</xdr:col>
                    <xdr:colOff>695325</xdr:colOff>
                    <xdr:row>60</xdr:row>
                    <xdr:rowOff>314325</xdr:rowOff>
                  </to>
                </anchor>
              </controlPr>
            </control>
          </mc:Choice>
        </mc:AlternateContent>
        <mc:AlternateContent xmlns:mc="http://schemas.openxmlformats.org/markup-compatibility/2006">
          <mc:Choice Requires="x14">
            <control shapeId="27907" r:id="rId261" name="Check Box 259">
              <controlPr defaultSize="0" autoFill="0" autoLine="0" autoPict="0" macro="[0]!Module1.Mixed_StateAS5_5">
                <anchor moveWithCells="1">
                  <from>
                    <xdr:col>7</xdr:col>
                    <xdr:colOff>390525</xdr:colOff>
                    <xdr:row>43</xdr:row>
                    <xdr:rowOff>95250</xdr:rowOff>
                  </from>
                  <to>
                    <xdr:col>7</xdr:col>
                    <xdr:colOff>695325</xdr:colOff>
                    <xdr:row>43</xdr:row>
                    <xdr:rowOff>314325</xdr:rowOff>
                  </to>
                </anchor>
              </controlPr>
            </control>
          </mc:Choice>
        </mc:AlternateContent>
        <mc:AlternateContent xmlns:mc="http://schemas.openxmlformats.org/markup-compatibility/2006">
          <mc:Choice Requires="x14">
            <control shapeId="27908" r:id="rId262" name="Check Box 260">
              <controlPr defaultSize="0" autoFill="0" autoLine="0" autoPict="0" macro="[0]!Module1.Mixed_StateAS5_5">
                <anchor moveWithCells="1">
                  <from>
                    <xdr:col>7</xdr:col>
                    <xdr:colOff>390525</xdr:colOff>
                    <xdr:row>44</xdr:row>
                    <xdr:rowOff>95250</xdr:rowOff>
                  </from>
                  <to>
                    <xdr:col>7</xdr:col>
                    <xdr:colOff>695325</xdr:colOff>
                    <xdr:row>44</xdr:row>
                    <xdr:rowOff>314325</xdr:rowOff>
                  </to>
                </anchor>
              </controlPr>
            </control>
          </mc:Choice>
        </mc:AlternateContent>
        <mc:AlternateContent xmlns:mc="http://schemas.openxmlformats.org/markup-compatibility/2006">
          <mc:Choice Requires="x14">
            <control shapeId="27909" r:id="rId263" name="Check Box 261">
              <controlPr defaultSize="0" autoFill="0" autoLine="0" autoPict="0" macro="[0]!Module1.Mixed_StateAS5_5">
                <anchor moveWithCells="1">
                  <from>
                    <xdr:col>7</xdr:col>
                    <xdr:colOff>390525</xdr:colOff>
                    <xdr:row>45</xdr:row>
                    <xdr:rowOff>95250</xdr:rowOff>
                  </from>
                  <to>
                    <xdr:col>7</xdr:col>
                    <xdr:colOff>695325</xdr:colOff>
                    <xdr:row>45</xdr:row>
                    <xdr:rowOff>314325</xdr:rowOff>
                  </to>
                </anchor>
              </controlPr>
            </control>
          </mc:Choice>
        </mc:AlternateContent>
        <mc:AlternateContent xmlns:mc="http://schemas.openxmlformats.org/markup-compatibility/2006">
          <mc:Choice Requires="x14">
            <control shapeId="27910" r:id="rId264" name="Check Box 262">
              <controlPr defaultSize="0" autoFill="0" autoLine="0" autoPict="0" macro="[0]!Module1.Mixed_StateAS5_5">
                <anchor moveWithCells="1">
                  <from>
                    <xdr:col>7</xdr:col>
                    <xdr:colOff>390525</xdr:colOff>
                    <xdr:row>46</xdr:row>
                    <xdr:rowOff>95250</xdr:rowOff>
                  </from>
                  <to>
                    <xdr:col>7</xdr:col>
                    <xdr:colOff>695325</xdr:colOff>
                    <xdr:row>46</xdr:row>
                    <xdr:rowOff>314325</xdr:rowOff>
                  </to>
                </anchor>
              </controlPr>
            </control>
          </mc:Choice>
        </mc:AlternateContent>
        <mc:AlternateContent xmlns:mc="http://schemas.openxmlformats.org/markup-compatibility/2006">
          <mc:Choice Requires="x14">
            <control shapeId="27911" r:id="rId265" name="Check Box 263">
              <controlPr defaultSize="0" autoFill="0" autoLine="0" autoPict="0" macro="[0]!Module1.Mixed_StateAS5_5">
                <anchor moveWithCells="1">
                  <from>
                    <xdr:col>7</xdr:col>
                    <xdr:colOff>390525</xdr:colOff>
                    <xdr:row>47</xdr:row>
                    <xdr:rowOff>95250</xdr:rowOff>
                  </from>
                  <to>
                    <xdr:col>7</xdr:col>
                    <xdr:colOff>695325</xdr:colOff>
                    <xdr:row>47</xdr:row>
                    <xdr:rowOff>314325</xdr:rowOff>
                  </to>
                </anchor>
              </controlPr>
            </control>
          </mc:Choice>
        </mc:AlternateContent>
        <mc:AlternateContent xmlns:mc="http://schemas.openxmlformats.org/markup-compatibility/2006">
          <mc:Choice Requires="x14">
            <control shapeId="27912" r:id="rId266" name="Check Box 264">
              <controlPr defaultSize="0" autoFill="0" autoLine="0" autoPict="0" macro="[0]!Module1.Mixed_StateAS5_5">
                <anchor moveWithCells="1">
                  <from>
                    <xdr:col>7</xdr:col>
                    <xdr:colOff>390525</xdr:colOff>
                    <xdr:row>48</xdr:row>
                    <xdr:rowOff>95250</xdr:rowOff>
                  </from>
                  <to>
                    <xdr:col>7</xdr:col>
                    <xdr:colOff>695325</xdr:colOff>
                    <xdr:row>48</xdr:row>
                    <xdr:rowOff>314325</xdr:rowOff>
                  </to>
                </anchor>
              </controlPr>
            </control>
          </mc:Choice>
        </mc:AlternateContent>
        <mc:AlternateContent xmlns:mc="http://schemas.openxmlformats.org/markup-compatibility/2006">
          <mc:Choice Requires="x14">
            <control shapeId="27913" r:id="rId267" name="Check Box 265">
              <controlPr defaultSize="0" autoFill="0" autoLine="0" autoPict="0" macro="[0]!Module1.Mixed_StateAS5_5">
                <anchor moveWithCells="1">
                  <from>
                    <xdr:col>7</xdr:col>
                    <xdr:colOff>390525</xdr:colOff>
                    <xdr:row>49</xdr:row>
                    <xdr:rowOff>95250</xdr:rowOff>
                  </from>
                  <to>
                    <xdr:col>7</xdr:col>
                    <xdr:colOff>695325</xdr:colOff>
                    <xdr:row>49</xdr:row>
                    <xdr:rowOff>314325</xdr:rowOff>
                  </to>
                </anchor>
              </controlPr>
            </control>
          </mc:Choice>
        </mc:AlternateContent>
        <mc:AlternateContent xmlns:mc="http://schemas.openxmlformats.org/markup-compatibility/2006">
          <mc:Choice Requires="x14">
            <control shapeId="27914" r:id="rId268" name="Check Box 266">
              <controlPr defaultSize="0" autoFill="0" autoLine="0" autoPict="0" macro="[0]!Module1.Mixed_StateAS5_5">
                <anchor moveWithCells="1">
                  <from>
                    <xdr:col>7</xdr:col>
                    <xdr:colOff>390525</xdr:colOff>
                    <xdr:row>50</xdr:row>
                    <xdr:rowOff>95250</xdr:rowOff>
                  </from>
                  <to>
                    <xdr:col>7</xdr:col>
                    <xdr:colOff>695325</xdr:colOff>
                    <xdr:row>50</xdr:row>
                    <xdr:rowOff>314325</xdr:rowOff>
                  </to>
                </anchor>
              </controlPr>
            </control>
          </mc:Choice>
        </mc:AlternateContent>
        <mc:AlternateContent xmlns:mc="http://schemas.openxmlformats.org/markup-compatibility/2006">
          <mc:Choice Requires="x14">
            <control shapeId="27915" r:id="rId269" name="Check Box 267">
              <controlPr defaultSize="0" autoFill="0" autoLine="0" autoPict="0" macro="[0]!Module1.Mixed_StateAS5_5">
                <anchor moveWithCells="1">
                  <from>
                    <xdr:col>7</xdr:col>
                    <xdr:colOff>390525</xdr:colOff>
                    <xdr:row>51</xdr:row>
                    <xdr:rowOff>95250</xdr:rowOff>
                  </from>
                  <to>
                    <xdr:col>7</xdr:col>
                    <xdr:colOff>695325</xdr:colOff>
                    <xdr:row>51</xdr:row>
                    <xdr:rowOff>314325</xdr:rowOff>
                  </to>
                </anchor>
              </controlPr>
            </control>
          </mc:Choice>
        </mc:AlternateContent>
        <mc:AlternateContent xmlns:mc="http://schemas.openxmlformats.org/markup-compatibility/2006">
          <mc:Choice Requires="x14">
            <control shapeId="27916" r:id="rId270" name="Check Box 268">
              <controlPr defaultSize="0" autoFill="0" autoLine="0" autoPict="0" macro="[0]!Module1.Mixed_StateAS5_5">
                <anchor moveWithCells="1">
                  <from>
                    <xdr:col>7</xdr:col>
                    <xdr:colOff>390525</xdr:colOff>
                    <xdr:row>52</xdr:row>
                    <xdr:rowOff>95250</xdr:rowOff>
                  </from>
                  <to>
                    <xdr:col>7</xdr:col>
                    <xdr:colOff>695325</xdr:colOff>
                    <xdr:row>52</xdr:row>
                    <xdr:rowOff>314325</xdr:rowOff>
                  </to>
                </anchor>
              </controlPr>
            </control>
          </mc:Choice>
        </mc:AlternateContent>
        <mc:AlternateContent xmlns:mc="http://schemas.openxmlformats.org/markup-compatibility/2006">
          <mc:Choice Requires="x14">
            <control shapeId="27917" r:id="rId271" name="Check Box 269">
              <controlPr defaultSize="0" autoFill="0" autoLine="0" autoPict="0" macro="[0]!Module1.Mixed_StateAS5_5">
                <anchor moveWithCells="1">
                  <from>
                    <xdr:col>7</xdr:col>
                    <xdr:colOff>390525</xdr:colOff>
                    <xdr:row>53</xdr:row>
                    <xdr:rowOff>95250</xdr:rowOff>
                  </from>
                  <to>
                    <xdr:col>7</xdr:col>
                    <xdr:colOff>695325</xdr:colOff>
                    <xdr:row>53</xdr:row>
                    <xdr:rowOff>314325</xdr:rowOff>
                  </to>
                </anchor>
              </controlPr>
            </control>
          </mc:Choice>
        </mc:AlternateContent>
        <mc:AlternateContent xmlns:mc="http://schemas.openxmlformats.org/markup-compatibility/2006">
          <mc:Choice Requires="x14">
            <control shapeId="27918" r:id="rId272" name="Check Box 270">
              <controlPr defaultSize="0" autoFill="0" autoLine="0" autoPict="0" macro="[0]!Module1.Mixed_StateAS5_5">
                <anchor moveWithCells="1">
                  <from>
                    <xdr:col>7</xdr:col>
                    <xdr:colOff>390525</xdr:colOff>
                    <xdr:row>54</xdr:row>
                    <xdr:rowOff>95250</xdr:rowOff>
                  </from>
                  <to>
                    <xdr:col>7</xdr:col>
                    <xdr:colOff>695325</xdr:colOff>
                    <xdr:row>54</xdr:row>
                    <xdr:rowOff>314325</xdr:rowOff>
                  </to>
                </anchor>
              </controlPr>
            </control>
          </mc:Choice>
        </mc:AlternateContent>
        <mc:AlternateContent xmlns:mc="http://schemas.openxmlformats.org/markup-compatibility/2006">
          <mc:Choice Requires="x14">
            <control shapeId="27919" r:id="rId273" name="Check Box 271">
              <controlPr defaultSize="0" autoFill="0" autoLine="0" autoPict="0" macro="[0]!Module1.Mixed_StateAS5_5">
                <anchor moveWithCells="1">
                  <from>
                    <xdr:col>7</xdr:col>
                    <xdr:colOff>390525</xdr:colOff>
                    <xdr:row>55</xdr:row>
                    <xdr:rowOff>95250</xdr:rowOff>
                  </from>
                  <to>
                    <xdr:col>7</xdr:col>
                    <xdr:colOff>695325</xdr:colOff>
                    <xdr:row>55</xdr:row>
                    <xdr:rowOff>314325</xdr:rowOff>
                  </to>
                </anchor>
              </controlPr>
            </control>
          </mc:Choice>
        </mc:AlternateContent>
        <mc:AlternateContent xmlns:mc="http://schemas.openxmlformats.org/markup-compatibility/2006">
          <mc:Choice Requires="x14">
            <control shapeId="27920" r:id="rId274" name="Check Box 272">
              <controlPr defaultSize="0" autoFill="0" autoLine="0" autoPict="0" macro="[0]!Module1.Mixed_StateAS5_5">
                <anchor moveWithCells="1">
                  <from>
                    <xdr:col>7</xdr:col>
                    <xdr:colOff>390525</xdr:colOff>
                    <xdr:row>56</xdr:row>
                    <xdr:rowOff>95250</xdr:rowOff>
                  </from>
                  <to>
                    <xdr:col>7</xdr:col>
                    <xdr:colOff>695325</xdr:colOff>
                    <xdr:row>56</xdr:row>
                    <xdr:rowOff>314325</xdr:rowOff>
                  </to>
                </anchor>
              </controlPr>
            </control>
          </mc:Choice>
        </mc:AlternateContent>
        <mc:AlternateContent xmlns:mc="http://schemas.openxmlformats.org/markup-compatibility/2006">
          <mc:Choice Requires="x14">
            <control shapeId="27921" r:id="rId275" name="Check Box 273">
              <controlPr defaultSize="0" autoFill="0" autoLine="0" autoPict="0" macro="[0]!Module1.Mixed_StateAS5_5">
                <anchor moveWithCells="1">
                  <from>
                    <xdr:col>7</xdr:col>
                    <xdr:colOff>390525</xdr:colOff>
                    <xdr:row>57</xdr:row>
                    <xdr:rowOff>95250</xdr:rowOff>
                  </from>
                  <to>
                    <xdr:col>7</xdr:col>
                    <xdr:colOff>695325</xdr:colOff>
                    <xdr:row>57</xdr:row>
                    <xdr:rowOff>314325</xdr:rowOff>
                  </to>
                </anchor>
              </controlPr>
            </control>
          </mc:Choice>
        </mc:AlternateContent>
        <mc:AlternateContent xmlns:mc="http://schemas.openxmlformats.org/markup-compatibility/2006">
          <mc:Choice Requires="x14">
            <control shapeId="27922" r:id="rId276" name="Check Box 274">
              <controlPr defaultSize="0" autoFill="0" autoLine="0" autoPict="0" macro="[0]!Module1.Mixed_StateAS5_5">
                <anchor moveWithCells="1">
                  <from>
                    <xdr:col>7</xdr:col>
                    <xdr:colOff>390525</xdr:colOff>
                    <xdr:row>58</xdr:row>
                    <xdr:rowOff>95250</xdr:rowOff>
                  </from>
                  <to>
                    <xdr:col>7</xdr:col>
                    <xdr:colOff>695325</xdr:colOff>
                    <xdr:row>58</xdr:row>
                    <xdr:rowOff>314325</xdr:rowOff>
                  </to>
                </anchor>
              </controlPr>
            </control>
          </mc:Choice>
        </mc:AlternateContent>
        <mc:AlternateContent xmlns:mc="http://schemas.openxmlformats.org/markup-compatibility/2006">
          <mc:Choice Requires="x14">
            <control shapeId="27923" r:id="rId277" name="Check Box 275">
              <controlPr defaultSize="0" autoFill="0" autoLine="0" autoPict="0" macro="[0]!Module1.Mixed_StateAS5_5">
                <anchor moveWithCells="1">
                  <from>
                    <xdr:col>7</xdr:col>
                    <xdr:colOff>390525</xdr:colOff>
                    <xdr:row>59</xdr:row>
                    <xdr:rowOff>95250</xdr:rowOff>
                  </from>
                  <to>
                    <xdr:col>7</xdr:col>
                    <xdr:colOff>695325</xdr:colOff>
                    <xdr:row>59</xdr:row>
                    <xdr:rowOff>314325</xdr:rowOff>
                  </to>
                </anchor>
              </controlPr>
            </control>
          </mc:Choice>
        </mc:AlternateContent>
        <mc:AlternateContent xmlns:mc="http://schemas.openxmlformats.org/markup-compatibility/2006">
          <mc:Choice Requires="x14">
            <control shapeId="27924" r:id="rId278" name="Check Box 276">
              <controlPr defaultSize="0" autoFill="0" autoLine="0" autoPict="0" macro="[0]!Module1.Mixed_StateAS5_5">
                <anchor moveWithCells="1">
                  <from>
                    <xdr:col>7</xdr:col>
                    <xdr:colOff>390525</xdr:colOff>
                    <xdr:row>60</xdr:row>
                    <xdr:rowOff>95250</xdr:rowOff>
                  </from>
                  <to>
                    <xdr:col>7</xdr:col>
                    <xdr:colOff>695325</xdr:colOff>
                    <xdr:row>60</xdr:row>
                    <xdr:rowOff>314325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8" tint="0.59999389629810485"/>
  </sheetPr>
  <dimension ref="A1:X32"/>
  <sheetViews>
    <sheetView showGridLines="0" topLeftCell="A4" zoomScaleNormal="100" workbookViewId="0">
      <selection activeCell="K1" sqref="K1:XFD1048576"/>
    </sheetView>
  </sheetViews>
  <sheetFormatPr defaultColWidth="0" defaultRowHeight="0" customHeight="1" zeroHeight="1" x14ac:dyDescent="0.2"/>
  <cols>
    <col min="1" max="1" width="4.7109375" customWidth="1"/>
    <col min="2" max="2" width="9.140625" customWidth="1"/>
    <col min="3" max="3" width="22" customWidth="1"/>
    <col min="4" max="8" width="15.7109375" customWidth="1"/>
    <col min="9" max="10" width="9.140625" customWidth="1"/>
    <col min="11" max="13" width="9.140625" hidden="1" customWidth="1"/>
    <col min="14" max="14" width="21.42578125" hidden="1" customWidth="1"/>
    <col min="15" max="15" width="9.140625" hidden="1" customWidth="1"/>
    <col min="16" max="24" width="0" hidden="1" customWidth="1"/>
    <col min="25" max="16384" width="9.140625" hidden="1"/>
  </cols>
  <sheetData>
    <row r="1" spans="2:24" ht="12.75" x14ac:dyDescent="0.2"/>
    <row r="2" spans="2:24" ht="20.25" x14ac:dyDescent="0.3">
      <c r="B2" s="4" t="s">
        <v>295</v>
      </c>
    </row>
    <row r="3" spans="2:24" ht="12.75" x14ac:dyDescent="0.2"/>
    <row r="4" spans="2:24" ht="12.75" x14ac:dyDescent="0.2">
      <c r="B4" s="83"/>
      <c r="C4" s="18" t="s">
        <v>250</v>
      </c>
    </row>
    <row r="5" spans="2:24" ht="81.75" customHeight="1" thickBot="1" x14ac:dyDescent="0.25">
      <c r="B5" s="18"/>
      <c r="C5" s="18"/>
      <c r="D5" s="8" t="s">
        <v>16</v>
      </c>
      <c r="E5" s="8" t="s">
        <v>15</v>
      </c>
      <c r="F5" s="9" t="s">
        <v>14</v>
      </c>
      <c r="G5" s="9" t="s">
        <v>310</v>
      </c>
      <c r="H5" s="9" t="s">
        <v>12</v>
      </c>
      <c r="I5" s="18"/>
      <c r="J5" s="18"/>
      <c r="K5" s="18"/>
      <c r="L5" s="18"/>
      <c r="M5" s="18"/>
      <c r="N5" s="18"/>
      <c r="O5" s="8" t="s">
        <v>16</v>
      </c>
      <c r="P5" s="8" t="s">
        <v>15</v>
      </c>
      <c r="Q5" s="9" t="s">
        <v>14</v>
      </c>
      <c r="R5" s="9" t="s">
        <v>13</v>
      </c>
      <c r="S5" s="9" t="s">
        <v>12</v>
      </c>
    </row>
    <row r="6" spans="2:24" ht="30" customHeight="1" x14ac:dyDescent="0.2">
      <c r="B6" s="309" t="s">
        <v>277</v>
      </c>
      <c r="C6" s="310"/>
      <c r="D6" s="310"/>
      <c r="E6" s="310"/>
      <c r="F6" s="310"/>
      <c r="G6" s="310"/>
      <c r="H6" s="311"/>
      <c r="I6" s="18"/>
      <c r="J6" s="18"/>
      <c r="K6" s="18"/>
      <c r="L6" s="18"/>
      <c r="M6" s="18"/>
      <c r="N6" s="287" t="s">
        <v>277</v>
      </c>
      <c r="O6" s="288"/>
      <c r="P6" s="288"/>
      <c r="Q6" s="288"/>
      <c r="R6" s="288"/>
      <c r="S6" s="289"/>
      <c r="T6" s="3">
        <f>SUM(T7,T10)</f>
        <v>0</v>
      </c>
      <c r="U6" s="3">
        <f>SUM(U7,U10)</f>
        <v>0</v>
      </c>
      <c r="V6" s="3">
        <f>SUM(V7,V10)</f>
        <v>0</v>
      </c>
      <c r="W6" s="3">
        <f>SUM(W7,W10)</f>
        <v>0</v>
      </c>
      <c r="X6" s="3">
        <f>SUM(X7,X10)</f>
        <v>0</v>
      </c>
    </row>
    <row r="7" spans="2:24" ht="30" customHeight="1" x14ac:dyDescent="0.2">
      <c r="B7" s="315" t="s">
        <v>290</v>
      </c>
      <c r="C7" s="316"/>
      <c r="D7" s="127"/>
      <c r="E7" s="127"/>
      <c r="F7" s="127"/>
      <c r="G7" s="127"/>
      <c r="H7" s="128"/>
      <c r="I7" s="18"/>
      <c r="J7" s="18"/>
      <c r="K7" s="18"/>
      <c r="L7" s="18"/>
      <c r="M7" s="18"/>
      <c r="N7" s="15" t="s">
        <v>290</v>
      </c>
      <c r="O7" s="15" t="b">
        <v>0</v>
      </c>
      <c r="P7" s="15" t="b">
        <v>0</v>
      </c>
      <c r="Q7" s="15" t="b">
        <v>0</v>
      </c>
      <c r="R7" s="15" t="b">
        <v>0</v>
      </c>
      <c r="S7" s="15" t="b">
        <v>0</v>
      </c>
      <c r="T7" s="3">
        <f>COUNTIF(O8:O9, "TRUE")</f>
        <v>0</v>
      </c>
      <c r="U7" s="3">
        <f>COUNTIF(P8:P9, "TRUE")</f>
        <v>0</v>
      </c>
      <c r="V7" s="3">
        <f>COUNTIF(Q8:Q9, "TRUE")</f>
        <v>0</v>
      </c>
      <c r="W7" s="3">
        <f>COUNTIF(R8:R9, "TRUE")</f>
        <v>0</v>
      </c>
      <c r="X7" s="3">
        <f>COUNTIF(S8:S9, "TRUE")</f>
        <v>0</v>
      </c>
    </row>
    <row r="8" spans="2:24" ht="30" customHeight="1" thickBot="1" x14ac:dyDescent="0.25">
      <c r="B8" s="111" t="s">
        <v>89</v>
      </c>
      <c r="C8" s="112"/>
      <c r="D8" s="31"/>
      <c r="E8" s="31"/>
      <c r="F8" s="31"/>
      <c r="G8" s="31"/>
      <c r="H8" s="31"/>
      <c r="I8" s="18"/>
      <c r="J8" s="18"/>
      <c r="K8" s="18"/>
      <c r="L8" s="18"/>
      <c r="M8" s="18"/>
      <c r="N8" s="16" t="s">
        <v>89</v>
      </c>
      <c r="O8" s="16" t="b">
        <v>0</v>
      </c>
      <c r="P8" s="16" t="b">
        <v>0</v>
      </c>
      <c r="Q8" s="16" t="b">
        <v>0</v>
      </c>
      <c r="R8" s="16" t="b">
        <v>0</v>
      </c>
      <c r="S8" s="16" t="b">
        <v>0</v>
      </c>
    </row>
    <row r="9" spans="2:24" ht="30" customHeight="1" thickBot="1" x14ac:dyDescent="0.25">
      <c r="B9" s="133" t="s">
        <v>94</v>
      </c>
      <c r="C9" s="134"/>
      <c r="D9" s="31"/>
      <c r="E9" s="31"/>
      <c r="F9" s="31"/>
      <c r="G9" s="31"/>
      <c r="H9" s="31"/>
      <c r="I9" s="18"/>
      <c r="J9" s="18"/>
      <c r="K9" s="18"/>
      <c r="L9" s="18"/>
      <c r="M9" s="18"/>
      <c r="N9" s="16" t="s">
        <v>94</v>
      </c>
      <c r="O9" s="16" t="b">
        <v>0</v>
      </c>
      <c r="P9" s="16" t="b">
        <v>0</v>
      </c>
      <c r="Q9" s="16" t="b">
        <v>0</v>
      </c>
      <c r="R9" s="16" t="b">
        <v>0</v>
      </c>
      <c r="S9" s="16" t="b">
        <v>0</v>
      </c>
    </row>
    <row r="10" spans="2:24" ht="30" customHeight="1" x14ac:dyDescent="0.2">
      <c r="B10" s="315" t="s">
        <v>291</v>
      </c>
      <c r="C10" s="316"/>
      <c r="D10" s="135"/>
      <c r="E10" s="135"/>
      <c r="F10" s="135"/>
      <c r="G10" s="135"/>
      <c r="H10" s="136"/>
      <c r="I10" s="18"/>
      <c r="J10" s="18"/>
      <c r="K10" s="18"/>
      <c r="L10" s="18"/>
      <c r="M10" s="18"/>
      <c r="N10" s="15" t="s">
        <v>291</v>
      </c>
      <c r="O10" s="15" t="b">
        <v>0</v>
      </c>
      <c r="P10" s="15" t="b">
        <v>0</v>
      </c>
      <c r="Q10" s="15" t="b">
        <v>0</v>
      </c>
      <c r="R10" s="15" t="b">
        <v>0</v>
      </c>
      <c r="S10" s="15" t="b">
        <v>0</v>
      </c>
      <c r="T10" s="3">
        <f>COUNTIF(O11:O25, "TRUE")</f>
        <v>0</v>
      </c>
      <c r="U10" s="3">
        <f>COUNTIF(P11:P25, "TRUE")</f>
        <v>0</v>
      </c>
      <c r="V10" s="3">
        <f>COUNTIF(Q11:Q25, "TRUE")</f>
        <v>0</v>
      </c>
      <c r="W10" s="3">
        <f>COUNTIF(R11:R25, "TRUE")</f>
        <v>0</v>
      </c>
      <c r="X10" s="3">
        <f>COUNTIF(S11:S25, "TRUE")</f>
        <v>0</v>
      </c>
    </row>
    <row r="11" spans="2:24" ht="30" customHeight="1" thickBot="1" x14ac:dyDescent="0.25">
      <c r="B11" s="111" t="s">
        <v>101</v>
      </c>
      <c r="C11" s="112"/>
      <c r="D11" s="31"/>
      <c r="E11" s="31"/>
      <c r="F11" s="31"/>
      <c r="G11" s="31"/>
      <c r="H11" s="31"/>
      <c r="I11" s="18"/>
      <c r="J11" s="18"/>
      <c r="K11" s="18"/>
      <c r="L11" s="18"/>
      <c r="M11" s="18"/>
      <c r="N11" s="16" t="s">
        <v>101</v>
      </c>
      <c r="O11" s="16" t="b">
        <v>0</v>
      </c>
      <c r="P11" s="16" t="b">
        <v>0</v>
      </c>
      <c r="Q11" s="16" t="b">
        <v>0</v>
      </c>
      <c r="R11" s="16" t="b">
        <v>0</v>
      </c>
      <c r="S11" s="16" t="b">
        <v>0</v>
      </c>
    </row>
    <row r="12" spans="2:24" ht="30" customHeight="1" thickBot="1" x14ac:dyDescent="0.25">
      <c r="B12" s="104" t="s">
        <v>113</v>
      </c>
      <c r="C12" s="105"/>
      <c r="D12" s="31"/>
      <c r="E12" s="31"/>
      <c r="F12" s="31"/>
      <c r="G12" s="31"/>
      <c r="H12" s="31"/>
      <c r="I12" s="18"/>
      <c r="J12" s="18"/>
      <c r="K12" s="18"/>
      <c r="L12" s="18"/>
      <c r="M12" s="18"/>
      <c r="N12" s="16" t="s">
        <v>113</v>
      </c>
      <c r="O12" s="16" t="b">
        <v>0</v>
      </c>
      <c r="P12" s="16" t="b">
        <v>0</v>
      </c>
      <c r="Q12" s="16" t="b">
        <v>0</v>
      </c>
      <c r="R12" s="16" t="b">
        <v>0</v>
      </c>
      <c r="S12" s="16" t="b">
        <v>0</v>
      </c>
    </row>
    <row r="13" spans="2:24" ht="30" customHeight="1" thickBot="1" x14ac:dyDescent="0.25">
      <c r="B13" s="104" t="s">
        <v>115</v>
      </c>
      <c r="C13" s="105"/>
      <c r="D13" s="31"/>
      <c r="E13" s="31"/>
      <c r="F13" s="31"/>
      <c r="G13" s="31"/>
      <c r="H13" s="31"/>
      <c r="I13" s="18"/>
      <c r="J13" s="18"/>
      <c r="K13" s="18"/>
      <c r="L13" s="18"/>
      <c r="M13" s="18"/>
      <c r="N13" s="16" t="s">
        <v>115</v>
      </c>
      <c r="O13" s="16" t="b">
        <v>0</v>
      </c>
      <c r="P13" s="16" t="b">
        <v>0</v>
      </c>
      <c r="Q13" s="16" t="b">
        <v>0</v>
      </c>
      <c r="R13" s="16" t="b">
        <v>0</v>
      </c>
      <c r="S13" s="16" t="b">
        <v>0</v>
      </c>
    </row>
    <row r="14" spans="2:24" ht="30" customHeight="1" thickBot="1" x14ac:dyDescent="0.25">
      <c r="B14" s="104" t="s">
        <v>122</v>
      </c>
      <c r="C14" s="105"/>
      <c r="D14" s="31"/>
      <c r="E14" s="31"/>
      <c r="F14" s="31"/>
      <c r="G14" s="31"/>
      <c r="H14" s="31"/>
      <c r="I14" s="18"/>
      <c r="J14" s="18"/>
      <c r="K14" s="18"/>
      <c r="L14" s="18"/>
      <c r="M14" s="18"/>
      <c r="N14" s="16" t="s">
        <v>122</v>
      </c>
      <c r="O14" s="16" t="b">
        <v>0</v>
      </c>
      <c r="P14" s="16" t="b">
        <v>0</v>
      </c>
      <c r="Q14" s="16" t="b">
        <v>0</v>
      </c>
      <c r="R14" s="16" t="b">
        <v>0</v>
      </c>
      <c r="S14" s="16" t="b">
        <v>0</v>
      </c>
    </row>
    <row r="15" spans="2:24" ht="30" customHeight="1" thickBot="1" x14ac:dyDescent="0.25">
      <c r="B15" s="104" t="s">
        <v>103</v>
      </c>
      <c r="C15" s="105"/>
      <c r="D15" s="31"/>
      <c r="E15" s="31"/>
      <c r="F15" s="31"/>
      <c r="G15" s="31"/>
      <c r="H15" s="31"/>
      <c r="I15" s="18"/>
      <c r="J15" s="18"/>
      <c r="K15" s="18"/>
      <c r="L15" s="18"/>
      <c r="M15" s="18"/>
      <c r="N15" s="16" t="s">
        <v>103</v>
      </c>
      <c r="O15" s="16" t="b">
        <v>0</v>
      </c>
      <c r="P15" s="16" t="b">
        <v>0</v>
      </c>
      <c r="Q15" s="16" t="b">
        <v>0</v>
      </c>
      <c r="R15" s="16" t="b">
        <v>0</v>
      </c>
      <c r="S15" s="16" t="b">
        <v>0</v>
      </c>
    </row>
    <row r="16" spans="2:24" ht="30" customHeight="1" thickBot="1" x14ac:dyDescent="0.25">
      <c r="B16" s="104" t="s">
        <v>107</v>
      </c>
      <c r="C16" s="105"/>
      <c r="D16" s="31"/>
      <c r="E16" s="31"/>
      <c r="F16" s="31"/>
      <c r="G16" s="31"/>
      <c r="H16" s="31"/>
      <c r="I16" s="18"/>
      <c r="J16" s="18"/>
      <c r="K16" s="18"/>
      <c r="L16" s="18"/>
      <c r="M16" s="18"/>
      <c r="N16" s="16" t="s">
        <v>107</v>
      </c>
      <c r="O16" s="16" t="b">
        <v>0</v>
      </c>
      <c r="P16" s="16" t="b">
        <v>0</v>
      </c>
      <c r="Q16" s="16" t="b">
        <v>0</v>
      </c>
      <c r="R16" s="16" t="b">
        <v>0</v>
      </c>
      <c r="S16" s="16" t="b">
        <v>0</v>
      </c>
    </row>
    <row r="17" spans="2:19" ht="30" customHeight="1" thickBot="1" x14ac:dyDescent="0.25">
      <c r="B17" s="104" t="s">
        <v>110</v>
      </c>
      <c r="C17" s="105"/>
      <c r="D17" s="31"/>
      <c r="E17" s="31"/>
      <c r="F17" s="31"/>
      <c r="G17" s="31"/>
      <c r="H17" s="31"/>
      <c r="N17" s="16" t="s">
        <v>110</v>
      </c>
      <c r="O17" s="16" t="b">
        <v>0</v>
      </c>
      <c r="P17" s="16" t="b">
        <v>0</v>
      </c>
      <c r="Q17" s="16" t="b">
        <v>0</v>
      </c>
      <c r="R17" s="16" t="b">
        <v>0</v>
      </c>
      <c r="S17" s="16" t="b">
        <v>0</v>
      </c>
    </row>
    <row r="18" spans="2:19" ht="30" customHeight="1" thickBot="1" x14ac:dyDescent="0.25">
      <c r="B18" s="104" t="s">
        <v>112</v>
      </c>
      <c r="C18" s="105"/>
      <c r="D18" s="31"/>
      <c r="E18" s="31"/>
      <c r="F18" s="31"/>
      <c r="G18" s="31"/>
      <c r="H18" s="31"/>
      <c r="N18" s="16" t="s">
        <v>112</v>
      </c>
      <c r="O18" s="16" t="b">
        <v>0</v>
      </c>
      <c r="P18" s="16" t="b">
        <v>0</v>
      </c>
      <c r="Q18" s="16" t="b">
        <v>0</v>
      </c>
      <c r="R18" s="16" t="b">
        <v>0</v>
      </c>
      <c r="S18" s="16" t="b">
        <v>0</v>
      </c>
    </row>
    <row r="19" spans="2:19" ht="30" customHeight="1" thickBot="1" x14ac:dyDescent="0.25">
      <c r="B19" s="104" t="s">
        <v>292</v>
      </c>
      <c r="C19" s="105"/>
      <c r="D19" s="31"/>
      <c r="E19" s="31"/>
      <c r="F19" s="31"/>
      <c r="G19" s="31"/>
      <c r="H19" s="31"/>
      <c r="N19" s="16" t="s">
        <v>292</v>
      </c>
      <c r="O19" s="16" t="b">
        <v>0</v>
      </c>
      <c r="P19" s="16" t="b">
        <v>0</v>
      </c>
      <c r="Q19" s="16" t="b">
        <v>0</v>
      </c>
      <c r="R19" s="16" t="b">
        <v>0</v>
      </c>
      <c r="S19" s="16" t="b">
        <v>0</v>
      </c>
    </row>
    <row r="20" spans="2:19" ht="30" customHeight="1" thickBot="1" x14ac:dyDescent="0.25">
      <c r="B20" s="104" t="s">
        <v>293</v>
      </c>
      <c r="C20" s="105"/>
      <c r="D20" s="31"/>
      <c r="E20" s="31"/>
      <c r="F20" s="31"/>
      <c r="G20" s="31"/>
      <c r="H20" s="31"/>
      <c r="N20" s="16" t="s">
        <v>293</v>
      </c>
      <c r="O20" s="16" t="b">
        <v>0</v>
      </c>
      <c r="P20" s="16" t="b">
        <v>0</v>
      </c>
      <c r="Q20" s="16" t="b">
        <v>0</v>
      </c>
      <c r="R20" s="16" t="b">
        <v>0</v>
      </c>
      <c r="S20" s="16" t="b">
        <v>0</v>
      </c>
    </row>
    <row r="21" spans="2:19" ht="30" customHeight="1" thickBot="1" x14ac:dyDescent="0.25">
      <c r="B21" s="104" t="s">
        <v>294</v>
      </c>
      <c r="C21" s="105"/>
      <c r="D21" s="31"/>
      <c r="E21" s="31"/>
      <c r="F21" s="31"/>
      <c r="G21" s="31"/>
      <c r="H21" s="31"/>
      <c r="N21" s="16" t="s">
        <v>294</v>
      </c>
      <c r="O21" s="16" t="b">
        <v>0</v>
      </c>
      <c r="P21" s="16" t="b">
        <v>0</v>
      </c>
      <c r="Q21" s="16" t="b">
        <v>0</v>
      </c>
      <c r="R21" s="16" t="b">
        <v>0</v>
      </c>
      <c r="S21" s="16" t="b">
        <v>0</v>
      </c>
    </row>
    <row r="22" spans="2:19" ht="30" customHeight="1" thickBot="1" x14ac:dyDescent="0.25">
      <c r="B22" s="104" t="s">
        <v>114</v>
      </c>
      <c r="C22" s="105"/>
      <c r="D22" s="31"/>
      <c r="E22" s="31"/>
      <c r="F22" s="31"/>
      <c r="G22" s="31"/>
      <c r="H22" s="31"/>
      <c r="N22" s="16" t="s">
        <v>114</v>
      </c>
      <c r="O22" s="16" t="b">
        <v>0</v>
      </c>
      <c r="P22" s="16" t="b">
        <v>0</v>
      </c>
      <c r="Q22" s="16" t="b">
        <v>0</v>
      </c>
      <c r="R22" s="16" t="b">
        <v>0</v>
      </c>
      <c r="S22" s="16" t="b">
        <v>0</v>
      </c>
    </row>
    <row r="23" spans="2:19" ht="30" customHeight="1" thickBot="1" x14ac:dyDescent="0.25">
      <c r="B23" s="104" t="s">
        <v>118</v>
      </c>
      <c r="C23" s="105"/>
      <c r="D23" s="31"/>
      <c r="E23" s="31"/>
      <c r="F23" s="31"/>
      <c r="G23" s="31"/>
      <c r="H23" s="31"/>
      <c r="N23" s="16" t="s">
        <v>118</v>
      </c>
      <c r="O23" s="16" t="b">
        <v>0</v>
      </c>
      <c r="P23" s="16" t="b">
        <v>0</v>
      </c>
      <c r="Q23" s="16" t="b">
        <v>0</v>
      </c>
      <c r="R23" s="16" t="b">
        <v>0</v>
      </c>
      <c r="S23" s="16" t="b">
        <v>0</v>
      </c>
    </row>
    <row r="24" spans="2:19" ht="30" customHeight="1" thickBot="1" x14ac:dyDescent="0.25">
      <c r="B24" s="104" t="s">
        <v>120</v>
      </c>
      <c r="C24" s="105"/>
      <c r="D24" s="31"/>
      <c r="E24" s="31"/>
      <c r="F24" s="31"/>
      <c r="G24" s="31"/>
      <c r="H24" s="31"/>
      <c r="N24" s="16" t="s">
        <v>120</v>
      </c>
      <c r="O24" s="16" t="b">
        <v>0</v>
      </c>
      <c r="P24" s="16" t="b">
        <v>0</v>
      </c>
      <c r="Q24" s="16" t="b">
        <v>0</v>
      </c>
      <c r="R24" s="16" t="b">
        <v>0</v>
      </c>
      <c r="S24" s="16" t="b">
        <v>0</v>
      </c>
    </row>
    <row r="25" spans="2:19" ht="30" customHeight="1" thickBot="1" x14ac:dyDescent="0.25">
      <c r="B25" s="103" t="s">
        <v>299</v>
      </c>
      <c r="C25" s="106"/>
      <c r="D25" s="81"/>
      <c r="E25" s="81"/>
      <c r="F25" s="81"/>
      <c r="G25" s="81"/>
      <c r="H25" s="81"/>
      <c r="N25" s="16" t="s">
        <v>299</v>
      </c>
      <c r="O25" s="16" t="b">
        <v>0</v>
      </c>
      <c r="P25" s="16" t="b">
        <v>0</v>
      </c>
      <c r="Q25" s="16" t="b">
        <v>0</v>
      </c>
      <c r="R25" s="16" t="b">
        <v>0</v>
      </c>
      <c r="S25" s="16" t="b">
        <v>0</v>
      </c>
    </row>
    <row r="26" spans="2:19" ht="12.75" customHeight="1" x14ac:dyDescent="0.2"/>
    <row r="27" spans="2:19" ht="12.75" customHeight="1" x14ac:dyDescent="0.2"/>
    <row r="28" spans="2:19" ht="12.75" customHeight="1" x14ac:dyDescent="0.2"/>
    <row r="29" spans="2:19" ht="12.75" customHeight="1" x14ac:dyDescent="0.2"/>
    <row r="30" spans="2:19" ht="12.75" customHeight="1" x14ac:dyDescent="0.2"/>
    <row r="31" spans="2:19" ht="12.75" customHeight="1" x14ac:dyDescent="0.2"/>
    <row r="32" spans="2:19" ht="12.75" customHeight="1" x14ac:dyDescent="0.2"/>
  </sheetData>
  <mergeCells count="4">
    <mergeCell ref="B7:C7"/>
    <mergeCell ref="B10:C10"/>
    <mergeCell ref="B6:H6"/>
    <mergeCell ref="N6:S6"/>
  </mergeCells>
  <conditionalFormatting sqref="H5">
    <cfRule type="duplicateValues" dxfId="73" priority="4"/>
  </conditionalFormatting>
  <conditionalFormatting sqref="R5">
    <cfRule type="duplicateValues" dxfId="72" priority="3"/>
  </conditionalFormatting>
  <conditionalFormatting sqref="S5">
    <cfRule type="duplicateValues" dxfId="71" priority="2"/>
  </conditionalFormatting>
  <conditionalFormatting sqref="G5">
    <cfRule type="duplicateValues" dxfId="70" priority="1"/>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OC1_1">
              <controlPr defaultSize="0" autoFill="0" autoLine="0" autoPict="0" macro="[0]!Module1.SelectAll_ClickOC1_1">
                <anchor moveWithCells="1">
                  <from>
                    <xdr:col>3</xdr:col>
                    <xdr:colOff>123825</xdr:colOff>
                    <xdr:row>6</xdr:row>
                    <xdr:rowOff>95250</xdr:rowOff>
                  </from>
                  <to>
                    <xdr:col>3</xdr:col>
                    <xdr:colOff>990600</xdr:colOff>
                    <xdr:row>6</xdr:row>
                    <xdr:rowOff>314325</xdr:rowOff>
                  </to>
                </anchor>
              </controlPr>
            </control>
          </mc:Choice>
        </mc:AlternateContent>
        <mc:AlternateContent xmlns:mc="http://schemas.openxmlformats.org/markup-compatibility/2006">
          <mc:Choice Requires="x14">
            <control shapeId="28674" r:id="rId5" name="Check Box OC2_1">
              <controlPr defaultSize="0" autoFill="0" autoLine="0" autoPict="0" macro="[0]!Module1.SelectAll_ClickOC2_1">
                <anchor moveWithCells="1">
                  <from>
                    <xdr:col>4</xdr:col>
                    <xdr:colOff>123825</xdr:colOff>
                    <xdr:row>6</xdr:row>
                    <xdr:rowOff>95250</xdr:rowOff>
                  </from>
                  <to>
                    <xdr:col>4</xdr:col>
                    <xdr:colOff>990600</xdr:colOff>
                    <xdr:row>6</xdr:row>
                    <xdr:rowOff>314325</xdr:rowOff>
                  </to>
                </anchor>
              </controlPr>
            </control>
          </mc:Choice>
        </mc:AlternateContent>
        <mc:AlternateContent xmlns:mc="http://schemas.openxmlformats.org/markup-compatibility/2006">
          <mc:Choice Requires="x14">
            <control shapeId="28675" r:id="rId6" name="Check Box OC3_1">
              <controlPr defaultSize="0" autoFill="0" autoLine="0" autoPict="0" macro="[0]!Module1.SelectAll_ClickOC3_1">
                <anchor moveWithCells="1">
                  <from>
                    <xdr:col>5</xdr:col>
                    <xdr:colOff>123825</xdr:colOff>
                    <xdr:row>6</xdr:row>
                    <xdr:rowOff>95250</xdr:rowOff>
                  </from>
                  <to>
                    <xdr:col>5</xdr:col>
                    <xdr:colOff>990600</xdr:colOff>
                    <xdr:row>6</xdr:row>
                    <xdr:rowOff>314325</xdr:rowOff>
                  </to>
                </anchor>
              </controlPr>
            </control>
          </mc:Choice>
        </mc:AlternateContent>
        <mc:AlternateContent xmlns:mc="http://schemas.openxmlformats.org/markup-compatibility/2006">
          <mc:Choice Requires="x14">
            <control shapeId="28676" r:id="rId7" name="Check Box OC4_1">
              <controlPr defaultSize="0" autoFill="0" autoLine="0" autoPict="0" macro="[0]!Module1.SelectAll_ClickOC4_1">
                <anchor moveWithCells="1">
                  <from>
                    <xdr:col>6</xdr:col>
                    <xdr:colOff>123825</xdr:colOff>
                    <xdr:row>6</xdr:row>
                    <xdr:rowOff>95250</xdr:rowOff>
                  </from>
                  <to>
                    <xdr:col>6</xdr:col>
                    <xdr:colOff>990600</xdr:colOff>
                    <xdr:row>6</xdr:row>
                    <xdr:rowOff>314325</xdr:rowOff>
                  </to>
                </anchor>
              </controlPr>
            </control>
          </mc:Choice>
        </mc:AlternateContent>
        <mc:AlternateContent xmlns:mc="http://schemas.openxmlformats.org/markup-compatibility/2006">
          <mc:Choice Requires="x14">
            <control shapeId="28677" r:id="rId8" name="Check Box OC5_1">
              <controlPr defaultSize="0" autoFill="0" autoLine="0" autoPict="0" macro="[0]!Module1.SelectAll_ClickOC5_1">
                <anchor moveWithCells="1">
                  <from>
                    <xdr:col>7</xdr:col>
                    <xdr:colOff>123825</xdr:colOff>
                    <xdr:row>6</xdr:row>
                    <xdr:rowOff>95250</xdr:rowOff>
                  </from>
                  <to>
                    <xdr:col>7</xdr:col>
                    <xdr:colOff>990600</xdr:colOff>
                    <xdr:row>6</xdr:row>
                    <xdr:rowOff>314325</xdr:rowOff>
                  </to>
                </anchor>
              </controlPr>
            </control>
          </mc:Choice>
        </mc:AlternateContent>
        <mc:AlternateContent xmlns:mc="http://schemas.openxmlformats.org/markup-compatibility/2006">
          <mc:Choice Requires="x14">
            <control shapeId="28678" r:id="rId9" name="Check Box OC1_2">
              <controlPr defaultSize="0" autoFill="0" autoLine="0" autoPict="0" macro="[0]!Module1.SelectAll_ClickOC1_2">
                <anchor moveWithCells="1">
                  <from>
                    <xdr:col>3</xdr:col>
                    <xdr:colOff>123825</xdr:colOff>
                    <xdr:row>9</xdr:row>
                    <xdr:rowOff>95250</xdr:rowOff>
                  </from>
                  <to>
                    <xdr:col>3</xdr:col>
                    <xdr:colOff>990600</xdr:colOff>
                    <xdr:row>9</xdr:row>
                    <xdr:rowOff>314325</xdr:rowOff>
                  </to>
                </anchor>
              </controlPr>
            </control>
          </mc:Choice>
        </mc:AlternateContent>
        <mc:AlternateContent xmlns:mc="http://schemas.openxmlformats.org/markup-compatibility/2006">
          <mc:Choice Requires="x14">
            <control shapeId="28679" r:id="rId10" name="Check Box OC2_2">
              <controlPr defaultSize="0" autoFill="0" autoLine="0" autoPict="0" macro="[0]!Module1.SelectAll_ClickOC2_2">
                <anchor moveWithCells="1">
                  <from>
                    <xdr:col>4</xdr:col>
                    <xdr:colOff>123825</xdr:colOff>
                    <xdr:row>9</xdr:row>
                    <xdr:rowOff>95250</xdr:rowOff>
                  </from>
                  <to>
                    <xdr:col>4</xdr:col>
                    <xdr:colOff>990600</xdr:colOff>
                    <xdr:row>9</xdr:row>
                    <xdr:rowOff>314325</xdr:rowOff>
                  </to>
                </anchor>
              </controlPr>
            </control>
          </mc:Choice>
        </mc:AlternateContent>
        <mc:AlternateContent xmlns:mc="http://schemas.openxmlformats.org/markup-compatibility/2006">
          <mc:Choice Requires="x14">
            <control shapeId="28680" r:id="rId11" name="Check Box OC3_2">
              <controlPr defaultSize="0" autoFill="0" autoLine="0" autoPict="0" macro="[0]!Module1.SelectAll_ClickOC3_2">
                <anchor moveWithCells="1">
                  <from>
                    <xdr:col>5</xdr:col>
                    <xdr:colOff>123825</xdr:colOff>
                    <xdr:row>9</xdr:row>
                    <xdr:rowOff>95250</xdr:rowOff>
                  </from>
                  <to>
                    <xdr:col>5</xdr:col>
                    <xdr:colOff>990600</xdr:colOff>
                    <xdr:row>9</xdr:row>
                    <xdr:rowOff>314325</xdr:rowOff>
                  </to>
                </anchor>
              </controlPr>
            </control>
          </mc:Choice>
        </mc:AlternateContent>
        <mc:AlternateContent xmlns:mc="http://schemas.openxmlformats.org/markup-compatibility/2006">
          <mc:Choice Requires="x14">
            <control shapeId="28681" r:id="rId12" name="Check Box OC4_2">
              <controlPr defaultSize="0" autoFill="0" autoLine="0" autoPict="0" macro="[0]!Module1.SelectAll_ClickOC4_2">
                <anchor moveWithCells="1">
                  <from>
                    <xdr:col>6</xdr:col>
                    <xdr:colOff>123825</xdr:colOff>
                    <xdr:row>9</xdr:row>
                    <xdr:rowOff>95250</xdr:rowOff>
                  </from>
                  <to>
                    <xdr:col>6</xdr:col>
                    <xdr:colOff>990600</xdr:colOff>
                    <xdr:row>9</xdr:row>
                    <xdr:rowOff>314325</xdr:rowOff>
                  </to>
                </anchor>
              </controlPr>
            </control>
          </mc:Choice>
        </mc:AlternateContent>
        <mc:AlternateContent xmlns:mc="http://schemas.openxmlformats.org/markup-compatibility/2006">
          <mc:Choice Requires="x14">
            <control shapeId="28682" r:id="rId13" name="Check Box OC5_2">
              <controlPr defaultSize="0" autoFill="0" autoLine="0" autoPict="0" macro="[0]!Module1.SelectAll_ClickOC5_2">
                <anchor moveWithCells="1">
                  <from>
                    <xdr:col>7</xdr:col>
                    <xdr:colOff>123825</xdr:colOff>
                    <xdr:row>9</xdr:row>
                    <xdr:rowOff>95250</xdr:rowOff>
                  </from>
                  <to>
                    <xdr:col>7</xdr:col>
                    <xdr:colOff>990600</xdr:colOff>
                    <xdr:row>9</xdr:row>
                    <xdr:rowOff>314325</xdr:rowOff>
                  </to>
                </anchor>
              </controlPr>
            </control>
          </mc:Choice>
        </mc:AlternateContent>
        <mc:AlternateContent xmlns:mc="http://schemas.openxmlformats.org/markup-compatibility/2006">
          <mc:Choice Requires="x14">
            <control shapeId="28683" r:id="rId14" name="Check Box 11">
              <controlPr defaultSize="0" autoFill="0" autoLine="0" autoPict="0" macro="[0]!Module1.Mixed_StateOC1_1">
                <anchor moveWithCells="1">
                  <from>
                    <xdr:col>3</xdr:col>
                    <xdr:colOff>428625</xdr:colOff>
                    <xdr:row>7</xdr:row>
                    <xdr:rowOff>19050</xdr:rowOff>
                  </from>
                  <to>
                    <xdr:col>3</xdr:col>
                    <xdr:colOff>657225</xdr:colOff>
                    <xdr:row>7</xdr:row>
                    <xdr:rowOff>352425</xdr:rowOff>
                  </to>
                </anchor>
              </controlPr>
            </control>
          </mc:Choice>
        </mc:AlternateContent>
        <mc:AlternateContent xmlns:mc="http://schemas.openxmlformats.org/markup-compatibility/2006">
          <mc:Choice Requires="x14">
            <control shapeId="28684" r:id="rId15" name="Check Box 12">
              <controlPr defaultSize="0" autoFill="0" autoLine="0" autoPict="0" macro="[0]!Module1.Mixed_StateOC1_1">
                <anchor moveWithCells="1">
                  <from>
                    <xdr:col>3</xdr:col>
                    <xdr:colOff>428625</xdr:colOff>
                    <xdr:row>8</xdr:row>
                    <xdr:rowOff>19050</xdr:rowOff>
                  </from>
                  <to>
                    <xdr:col>3</xdr:col>
                    <xdr:colOff>657225</xdr:colOff>
                    <xdr:row>8</xdr:row>
                    <xdr:rowOff>352425</xdr:rowOff>
                  </to>
                </anchor>
              </controlPr>
            </control>
          </mc:Choice>
        </mc:AlternateContent>
        <mc:AlternateContent xmlns:mc="http://schemas.openxmlformats.org/markup-compatibility/2006">
          <mc:Choice Requires="x14">
            <control shapeId="28685" r:id="rId16" name="Check Box 13">
              <controlPr defaultSize="0" autoFill="0" autoLine="0" autoPict="0" macro="[0]!Module1.Mixed_StateOC2_1">
                <anchor moveWithCells="1">
                  <from>
                    <xdr:col>4</xdr:col>
                    <xdr:colOff>428625</xdr:colOff>
                    <xdr:row>7</xdr:row>
                    <xdr:rowOff>19050</xdr:rowOff>
                  </from>
                  <to>
                    <xdr:col>4</xdr:col>
                    <xdr:colOff>657225</xdr:colOff>
                    <xdr:row>7</xdr:row>
                    <xdr:rowOff>352425</xdr:rowOff>
                  </to>
                </anchor>
              </controlPr>
            </control>
          </mc:Choice>
        </mc:AlternateContent>
        <mc:AlternateContent xmlns:mc="http://schemas.openxmlformats.org/markup-compatibility/2006">
          <mc:Choice Requires="x14">
            <control shapeId="28686" r:id="rId17" name="Check Box 14">
              <controlPr defaultSize="0" autoFill="0" autoLine="0" autoPict="0" macro="[0]!Module1.Mixed_StateOC2_1">
                <anchor moveWithCells="1">
                  <from>
                    <xdr:col>4</xdr:col>
                    <xdr:colOff>428625</xdr:colOff>
                    <xdr:row>8</xdr:row>
                    <xdr:rowOff>19050</xdr:rowOff>
                  </from>
                  <to>
                    <xdr:col>4</xdr:col>
                    <xdr:colOff>657225</xdr:colOff>
                    <xdr:row>8</xdr:row>
                    <xdr:rowOff>352425</xdr:rowOff>
                  </to>
                </anchor>
              </controlPr>
            </control>
          </mc:Choice>
        </mc:AlternateContent>
        <mc:AlternateContent xmlns:mc="http://schemas.openxmlformats.org/markup-compatibility/2006">
          <mc:Choice Requires="x14">
            <control shapeId="28687" r:id="rId18" name="Check Box 15">
              <controlPr defaultSize="0" autoFill="0" autoLine="0" autoPict="0" macro="[0]!Module1.Mixed_StateOC3_1">
                <anchor moveWithCells="1">
                  <from>
                    <xdr:col>5</xdr:col>
                    <xdr:colOff>428625</xdr:colOff>
                    <xdr:row>7</xdr:row>
                    <xdr:rowOff>19050</xdr:rowOff>
                  </from>
                  <to>
                    <xdr:col>5</xdr:col>
                    <xdr:colOff>657225</xdr:colOff>
                    <xdr:row>7</xdr:row>
                    <xdr:rowOff>352425</xdr:rowOff>
                  </to>
                </anchor>
              </controlPr>
            </control>
          </mc:Choice>
        </mc:AlternateContent>
        <mc:AlternateContent xmlns:mc="http://schemas.openxmlformats.org/markup-compatibility/2006">
          <mc:Choice Requires="x14">
            <control shapeId="28688" r:id="rId19" name="Check Box 16">
              <controlPr defaultSize="0" autoFill="0" autoLine="0" autoPict="0" macro="[0]!Module1.Mixed_StateOC3_1">
                <anchor moveWithCells="1">
                  <from>
                    <xdr:col>5</xdr:col>
                    <xdr:colOff>428625</xdr:colOff>
                    <xdr:row>8</xdr:row>
                    <xdr:rowOff>19050</xdr:rowOff>
                  </from>
                  <to>
                    <xdr:col>5</xdr:col>
                    <xdr:colOff>657225</xdr:colOff>
                    <xdr:row>8</xdr:row>
                    <xdr:rowOff>352425</xdr:rowOff>
                  </to>
                </anchor>
              </controlPr>
            </control>
          </mc:Choice>
        </mc:AlternateContent>
        <mc:AlternateContent xmlns:mc="http://schemas.openxmlformats.org/markup-compatibility/2006">
          <mc:Choice Requires="x14">
            <control shapeId="28689" r:id="rId20" name="Check Box 17">
              <controlPr defaultSize="0" autoFill="0" autoLine="0" autoPict="0" macro="[0]!Module1.Mixed_StateOC4_1">
                <anchor moveWithCells="1">
                  <from>
                    <xdr:col>6</xdr:col>
                    <xdr:colOff>428625</xdr:colOff>
                    <xdr:row>7</xdr:row>
                    <xdr:rowOff>19050</xdr:rowOff>
                  </from>
                  <to>
                    <xdr:col>6</xdr:col>
                    <xdr:colOff>657225</xdr:colOff>
                    <xdr:row>7</xdr:row>
                    <xdr:rowOff>352425</xdr:rowOff>
                  </to>
                </anchor>
              </controlPr>
            </control>
          </mc:Choice>
        </mc:AlternateContent>
        <mc:AlternateContent xmlns:mc="http://schemas.openxmlformats.org/markup-compatibility/2006">
          <mc:Choice Requires="x14">
            <control shapeId="28690" r:id="rId21" name="Check Box 18">
              <controlPr defaultSize="0" autoFill="0" autoLine="0" autoPict="0" macro="[0]!Module1.Mixed_StateOC4_1">
                <anchor moveWithCells="1">
                  <from>
                    <xdr:col>6</xdr:col>
                    <xdr:colOff>428625</xdr:colOff>
                    <xdr:row>8</xdr:row>
                    <xdr:rowOff>19050</xdr:rowOff>
                  </from>
                  <to>
                    <xdr:col>6</xdr:col>
                    <xdr:colOff>657225</xdr:colOff>
                    <xdr:row>8</xdr:row>
                    <xdr:rowOff>352425</xdr:rowOff>
                  </to>
                </anchor>
              </controlPr>
            </control>
          </mc:Choice>
        </mc:AlternateContent>
        <mc:AlternateContent xmlns:mc="http://schemas.openxmlformats.org/markup-compatibility/2006">
          <mc:Choice Requires="x14">
            <control shapeId="28691" r:id="rId22" name="Check Box 19">
              <controlPr defaultSize="0" autoFill="0" autoLine="0" autoPict="0" macro="[0]!Module1.Mixed_StateOC5_1">
                <anchor moveWithCells="1">
                  <from>
                    <xdr:col>7</xdr:col>
                    <xdr:colOff>428625</xdr:colOff>
                    <xdr:row>7</xdr:row>
                    <xdr:rowOff>19050</xdr:rowOff>
                  </from>
                  <to>
                    <xdr:col>7</xdr:col>
                    <xdr:colOff>657225</xdr:colOff>
                    <xdr:row>7</xdr:row>
                    <xdr:rowOff>352425</xdr:rowOff>
                  </to>
                </anchor>
              </controlPr>
            </control>
          </mc:Choice>
        </mc:AlternateContent>
        <mc:AlternateContent xmlns:mc="http://schemas.openxmlformats.org/markup-compatibility/2006">
          <mc:Choice Requires="x14">
            <control shapeId="28692" r:id="rId23" name="Check Box 20">
              <controlPr defaultSize="0" autoFill="0" autoLine="0" autoPict="0" macro="[0]!Module1.Mixed_StateOC5_1">
                <anchor moveWithCells="1">
                  <from>
                    <xdr:col>7</xdr:col>
                    <xdr:colOff>428625</xdr:colOff>
                    <xdr:row>8</xdr:row>
                    <xdr:rowOff>19050</xdr:rowOff>
                  </from>
                  <to>
                    <xdr:col>7</xdr:col>
                    <xdr:colOff>657225</xdr:colOff>
                    <xdr:row>8</xdr:row>
                    <xdr:rowOff>352425</xdr:rowOff>
                  </to>
                </anchor>
              </controlPr>
            </control>
          </mc:Choice>
        </mc:AlternateContent>
        <mc:AlternateContent xmlns:mc="http://schemas.openxmlformats.org/markup-compatibility/2006">
          <mc:Choice Requires="x14">
            <control shapeId="28694" r:id="rId24" name="Check Box 22">
              <controlPr defaultSize="0" autoFill="0" autoLine="0" autoPict="0" macro="[0]!Module1.Mixed_StateOC1_2">
                <anchor moveWithCells="1">
                  <from>
                    <xdr:col>3</xdr:col>
                    <xdr:colOff>428625</xdr:colOff>
                    <xdr:row>10</xdr:row>
                    <xdr:rowOff>19050</xdr:rowOff>
                  </from>
                  <to>
                    <xdr:col>3</xdr:col>
                    <xdr:colOff>657225</xdr:colOff>
                    <xdr:row>10</xdr:row>
                    <xdr:rowOff>352425</xdr:rowOff>
                  </to>
                </anchor>
              </controlPr>
            </control>
          </mc:Choice>
        </mc:AlternateContent>
        <mc:AlternateContent xmlns:mc="http://schemas.openxmlformats.org/markup-compatibility/2006">
          <mc:Choice Requires="x14">
            <control shapeId="28695" r:id="rId25" name="Check Box 23">
              <controlPr defaultSize="0" autoFill="0" autoLine="0" autoPict="0" macro="[0]!Module1.Mixed_StateOC1_2">
                <anchor moveWithCells="1">
                  <from>
                    <xdr:col>3</xdr:col>
                    <xdr:colOff>428625</xdr:colOff>
                    <xdr:row>11</xdr:row>
                    <xdr:rowOff>19050</xdr:rowOff>
                  </from>
                  <to>
                    <xdr:col>3</xdr:col>
                    <xdr:colOff>657225</xdr:colOff>
                    <xdr:row>11</xdr:row>
                    <xdr:rowOff>352425</xdr:rowOff>
                  </to>
                </anchor>
              </controlPr>
            </control>
          </mc:Choice>
        </mc:AlternateContent>
        <mc:AlternateContent xmlns:mc="http://schemas.openxmlformats.org/markup-compatibility/2006">
          <mc:Choice Requires="x14">
            <control shapeId="28696" r:id="rId26" name="Check Box 24">
              <controlPr defaultSize="0" autoFill="0" autoLine="0" autoPict="0" macro="[0]!Module1.Mixed_StateOC1_2">
                <anchor moveWithCells="1">
                  <from>
                    <xdr:col>3</xdr:col>
                    <xdr:colOff>428625</xdr:colOff>
                    <xdr:row>12</xdr:row>
                    <xdr:rowOff>19050</xdr:rowOff>
                  </from>
                  <to>
                    <xdr:col>3</xdr:col>
                    <xdr:colOff>657225</xdr:colOff>
                    <xdr:row>12</xdr:row>
                    <xdr:rowOff>352425</xdr:rowOff>
                  </to>
                </anchor>
              </controlPr>
            </control>
          </mc:Choice>
        </mc:AlternateContent>
        <mc:AlternateContent xmlns:mc="http://schemas.openxmlformats.org/markup-compatibility/2006">
          <mc:Choice Requires="x14">
            <control shapeId="28697" r:id="rId27" name="Check Box 25">
              <controlPr defaultSize="0" autoFill="0" autoLine="0" autoPict="0" macro="[0]!Module1.Mixed_StateOC1_2">
                <anchor moveWithCells="1">
                  <from>
                    <xdr:col>3</xdr:col>
                    <xdr:colOff>428625</xdr:colOff>
                    <xdr:row>13</xdr:row>
                    <xdr:rowOff>19050</xdr:rowOff>
                  </from>
                  <to>
                    <xdr:col>3</xdr:col>
                    <xdr:colOff>657225</xdr:colOff>
                    <xdr:row>13</xdr:row>
                    <xdr:rowOff>352425</xdr:rowOff>
                  </to>
                </anchor>
              </controlPr>
            </control>
          </mc:Choice>
        </mc:AlternateContent>
        <mc:AlternateContent xmlns:mc="http://schemas.openxmlformats.org/markup-compatibility/2006">
          <mc:Choice Requires="x14">
            <control shapeId="28698" r:id="rId28" name="Check Box 26">
              <controlPr defaultSize="0" autoFill="0" autoLine="0" autoPict="0" macro="[0]!Module1.Mixed_StateOC1_2">
                <anchor moveWithCells="1">
                  <from>
                    <xdr:col>3</xdr:col>
                    <xdr:colOff>428625</xdr:colOff>
                    <xdr:row>14</xdr:row>
                    <xdr:rowOff>19050</xdr:rowOff>
                  </from>
                  <to>
                    <xdr:col>3</xdr:col>
                    <xdr:colOff>657225</xdr:colOff>
                    <xdr:row>14</xdr:row>
                    <xdr:rowOff>352425</xdr:rowOff>
                  </to>
                </anchor>
              </controlPr>
            </control>
          </mc:Choice>
        </mc:AlternateContent>
        <mc:AlternateContent xmlns:mc="http://schemas.openxmlformats.org/markup-compatibility/2006">
          <mc:Choice Requires="x14">
            <control shapeId="28699" r:id="rId29" name="Check Box 27">
              <controlPr defaultSize="0" autoFill="0" autoLine="0" autoPict="0" macro="[0]!Module1.Mixed_StateOC1_2">
                <anchor moveWithCells="1">
                  <from>
                    <xdr:col>3</xdr:col>
                    <xdr:colOff>428625</xdr:colOff>
                    <xdr:row>15</xdr:row>
                    <xdr:rowOff>19050</xdr:rowOff>
                  </from>
                  <to>
                    <xdr:col>3</xdr:col>
                    <xdr:colOff>657225</xdr:colOff>
                    <xdr:row>15</xdr:row>
                    <xdr:rowOff>352425</xdr:rowOff>
                  </to>
                </anchor>
              </controlPr>
            </control>
          </mc:Choice>
        </mc:AlternateContent>
        <mc:AlternateContent xmlns:mc="http://schemas.openxmlformats.org/markup-compatibility/2006">
          <mc:Choice Requires="x14">
            <control shapeId="28700" r:id="rId30" name="Check Box 28">
              <controlPr defaultSize="0" autoFill="0" autoLine="0" autoPict="0" macro="[0]!Module1.Mixed_StateOC1_2">
                <anchor moveWithCells="1">
                  <from>
                    <xdr:col>3</xdr:col>
                    <xdr:colOff>428625</xdr:colOff>
                    <xdr:row>16</xdr:row>
                    <xdr:rowOff>19050</xdr:rowOff>
                  </from>
                  <to>
                    <xdr:col>3</xdr:col>
                    <xdr:colOff>657225</xdr:colOff>
                    <xdr:row>16</xdr:row>
                    <xdr:rowOff>352425</xdr:rowOff>
                  </to>
                </anchor>
              </controlPr>
            </control>
          </mc:Choice>
        </mc:AlternateContent>
        <mc:AlternateContent xmlns:mc="http://schemas.openxmlformats.org/markup-compatibility/2006">
          <mc:Choice Requires="x14">
            <control shapeId="28701" r:id="rId31" name="Check Box 29">
              <controlPr defaultSize="0" autoFill="0" autoLine="0" autoPict="0" macro="[0]!Module1.Mixed_StateOC1_2">
                <anchor moveWithCells="1">
                  <from>
                    <xdr:col>3</xdr:col>
                    <xdr:colOff>428625</xdr:colOff>
                    <xdr:row>17</xdr:row>
                    <xdr:rowOff>19050</xdr:rowOff>
                  </from>
                  <to>
                    <xdr:col>3</xdr:col>
                    <xdr:colOff>657225</xdr:colOff>
                    <xdr:row>17</xdr:row>
                    <xdr:rowOff>352425</xdr:rowOff>
                  </to>
                </anchor>
              </controlPr>
            </control>
          </mc:Choice>
        </mc:AlternateContent>
        <mc:AlternateContent xmlns:mc="http://schemas.openxmlformats.org/markup-compatibility/2006">
          <mc:Choice Requires="x14">
            <control shapeId="28702" r:id="rId32" name="Check Box 30">
              <controlPr defaultSize="0" autoFill="0" autoLine="0" autoPict="0" macro="[0]!Module1.Mixed_StateOC1_2">
                <anchor moveWithCells="1">
                  <from>
                    <xdr:col>3</xdr:col>
                    <xdr:colOff>428625</xdr:colOff>
                    <xdr:row>18</xdr:row>
                    <xdr:rowOff>19050</xdr:rowOff>
                  </from>
                  <to>
                    <xdr:col>3</xdr:col>
                    <xdr:colOff>657225</xdr:colOff>
                    <xdr:row>18</xdr:row>
                    <xdr:rowOff>352425</xdr:rowOff>
                  </to>
                </anchor>
              </controlPr>
            </control>
          </mc:Choice>
        </mc:AlternateContent>
        <mc:AlternateContent xmlns:mc="http://schemas.openxmlformats.org/markup-compatibility/2006">
          <mc:Choice Requires="x14">
            <control shapeId="28703" r:id="rId33" name="Check Box 31">
              <controlPr defaultSize="0" autoFill="0" autoLine="0" autoPict="0" macro="[0]!Module1.Mixed_StateOC1_2">
                <anchor moveWithCells="1">
                  <from>
                    <xdr:col>3</xdr:col>
                    <xdr:colOff>428625</xdr:colOff>
                    <xdr:row>19</xdr:row>
                    <xdr:rowOff>19050</xdr:rowOff>
                  </from>
                  <to>
                    <xdr:col>3</xdr:col>
                    <xdr:colOff>657225</xdr:colOff>
                    <xdr:row>19</xdr:row>
                    <xdr:rowOff>352425</xdr:rowOff>
                  </to>
                </anchor>
              </controlPr>
            </control>
          </mc:Choice>
        </mc:AlternateContent>
        <mc:AlternateContent xmlns:mc="http://schemas.openxmlformats.org/markup-compatibility/2006">
          <mc:Choice Requires="x14">
            <control shapeId="28704" r:id="rId34" name="Check Box 32">
              <controlPr defaultSize="0" autoFill="0" autoLine="0" autoPict="0" macro="[0]!Module1.Mixed_StateOC1_2">
                <anchor moveWithCells="1">
                  <from>
                    <xdr:col>3</xdr:col>
                    <xdr:colOff>428625</xdr:colOff>
                    <xdr:row>20</xdr:row>
                    <xdr:rowOff>19050</xdr:rowOff>
                  </from>
                  <to>
                    <xdr:col>3</xdr:col>
                    <xdr:colOff>657225</xdr:colOff>
                    <xdr:row>20</xdr:row>
                    <xdr:rowOff>352425</xdr:rowOff>
                  </to>
                </anchor>
              </controlPr>
            </control>
          </mc:Choice>
        </mc:AlternateContent>
        <mc:AlternateContent xmlns:mc="http://schemas.openxmlformats.org/markup-compatibility/2006">
          <mc:Choice Requires="x14">
            <control shapeId="28705" r:id="rId35" name="Check Box 33">
              <controlPr defaultSize="0" autoFill="0" autoLine="0" autoPict="0" macro="[0]!Module1.Mixed_StateOC1_2">
                <anchor moveWithCells="1">
                  <from>
                    <xdr:col>3</xdr:col>
                    <xdr:colOff>428625</xdr:colOff>
                    <xdr:row>21</xdr:row>
                    <xdr:rowOff>19050</xdr:rowOff>
                  </from>
                  <to>
                    <xdr:col>3</xdr:col>
                    <xdr:colOff>657225</xdr:colOff>
                    <xdr:row>21</xdr:row>
                    <xdr:rowOff>352425</xdr:rowOff>
                  </to>
                </anchor>
              </controlPr>
            </control>
          </mc:Choice>
        </mc:AlternateContent>
        <mc:AlternateContent xmlns:mc="http://schemas.openxmlformats.org/markup-compatibility/2006">
          <mc:Choice Requires="x14">
            <control shapeId="28706" r:id="rId36" name="Check Box 34">
              <controlPr defaultSize="0" autoFill="0" autoLine="0" autoPict="0" macro="[0]!Module1.Mixed_StateOC1_2">
                <anchor moveWithCells="1">
                  <from>
                    <xdr:col>3</xdr:col>
                    <xdr:colOff>428625</xdr:colOff>
                    <xdr:row>22</xdr:row>
                    <xdr:rowOff>19050</xdr:rowOff>
                  </from>
                  <to>
                    <xdr:col>3</xdr:col>
                    <xdr:colOff>657225</xdr:colOff>
                    <xdr:row>22</xdr:row>
                    <xdr:rowOff>352425</xdr:rowOff>
                  </to>
                </anchor>
              </controlPr>
            </control>
          </mc:Choice>
        </mc:AlternateContent>
        <mc:AlternateContent xmlns:mc="http://schemas.openxmlformats.org/markup-compatibility/2006">
          <mc:Choice Requires="x14">
            <control shapeId="28707" r:id="rId37" name="Check Box 35">
              <controlPr defaultSize="0" autoFill="0" autoLine="0" autoPict="0" macro="[0]!Module1.Mixed_StateOC1_2">
                <anchor moveWithCells="1">
                  <from>
                    <xdr:col>3</xdr:col>
                    <xdr:colOff>428625</xdr:colOff>
                    <xdr:row>23</xdr:row>
                    <xdr:rowOff>19050</xdr:rowOff>
                  </from>
                  <to>
                    <xdr:col>3</xdr:col>
                    <xdr:colOff>657225</xdr:colOff>
                    <xdr:row>23</xdr:row>
                    <xdr:rowOff>352425</xdr:rowOff>
                  </to>
                </anchor>
              </controlPr>
            </control>
          </mc:Choice>
        </mc:AlternateContent>
        <mc:AlternateContent xmlns:mc="http://schemas.openxmlformats.org/markup-compatibility/2006">
          <mc:Choice Requires="x14">
            <control shapeId="28708" r:id="rId38" name="Check Box 36">
              <controlPr defaultSize="0" autoFill="0" autoLine="0" autoPict="0" macro="[0]!Module1.Mixed_StateOC1_2">
                <anchor moveWithCells="1">
                  <from>
                    <xdr:col>3</xdr:col>
                    <xdr:colOff>428625</xdr:colOff>
                    <xdr:row>24</xdr:row>
                    <xdr:rowOff>19050</xdr:rowOff>
                  </from>
                  <to>
                    <xdr:col>3</xdr:col>
                    <xdr:colOff>657225</xdr:colOff>
                    <xdr:row>24</xdr:row>
                    <xdr:rowOff>352425</xdr:rowOff>
                  </to>
                </anchor>
              </controlPr>
            </control>
          </mc:Choice>
        </mc:AlternateContent>
        <mc:AlternateContent xmlns:mc="http://schemas.openxmlformats.org/markup-compatibility/2006">
          <mc:Choice Requires="x14">
            <control shapeId="28709" r:id="rId39" name="Check Box 37">
              <controlPr defaultSize="0" autoFill="0" autoLine="0" autoPict="0" macro="[0]!Module1.Mixed_StateOC2_2">
                <anchor moveWithCells="1">
                  <from>
                    <xdr:col>4</xdr:col>
                    <xdr:colOff>428625</xdr:colOff>
                    <xdr:row>10</xdr:row>
                    <xdr:rowOff>19050</xdr:rowOff>
                  </from>
                  <to>
                    <xdr:col>4</xdr:col>
                    <xdr:colOff>657225</xdr:colOff>
                    <xdr:row>10</xdr:row>
                    <xdr:rowOff>352425</xdr:rowOff>
                  </to>
                </anchor>
              </controlPr>
            </control>
          </mc:Choice>
        </mc:AlternateContent>
        <mc:AlternateContent xmlns:mc="http://schemas.openxmlformats.org/markup-compatibility/2006">
          <mc:Choice Requires="x14">
            <control shapeId="28710" r:id="rId40" name="Check Box 38">
              <controlPr defaultSize="0" autoFill="0" autoLine="0" autoPict="0" macro="[0]!Module1.Mixed_StateOC2_2">
                <anchor moveWithCells="1">
                  <from>
                    <xdr:col>4</xdr:col>
                    <xdr:colOff>428625</xdr:colOff>
                    <xdr:row>11</xdr:row>
                    <xdr:rowOff>19050</xdr:rowOff>
                  </from>
                  <to>
                    <xdr:col>4</xdr:col>
                    <xdr:colOff>657225</xdr:colOff>
                    <xdr:row>11</xdr:row>
                    <xdr:rowOff>352425</xdr:rowOff>
                  </to>
                </anchor>
              </controlPr>
            </control>
          </mc:Choice>
        </mc:AlternateContent>
        <mc:AlternateContent xmlns:mc="http://schemas.openxmlformats.org/markup-compatibility/2006">
          <mc:Choice Requires="x14">
            <control shapeId="28711" r:id="rId41" name="Check Box 39">
              <controlPr defaultSize="0" autoFill="0" autoLine="0" autoPict="0" macro="[0]!Module1.Mixed_StateOC2_2">
                <anchor moveWithCells="1">
                  <from>
                    <xdr:col>4</xdr:col>
                    <xdr:colOff>428625</xdr:colOff>
                    <xdr:row>12</xdr:row>
                    <xdr:rowOff>19050</xdr:rowOff>
                  </from>
                  <to>
                    <xdr:col>4</xdr:col>
                    <xdr:colOff>657225</xdr:colOff>
                    <xdr:row>12</xdr:row>
                    <xdr:rowOff>352425</xdr:rowOff>
                  </to>
                </anchor>
              </controlPr>
            </control>
          </mc:Choice>
        </mc:AlternateContent>
        <mc:AlternateContent xmlns:mc="http://schemas.openxmlformats.org/markup-compatibility/2006">
          <mc:Choice Requires="x14">
            <control shapeId="28712" r:id="rId42" name="Check Box 40">
              <controlPr defaultSize="0" autoFill="0" autoLine="0" autoPict="0" macro="[0]!Module1.Mixed_StateOC2_2">
                <anchor moveWithCells="1">
                  <from>
                    <xdr:col>4</xdr:col>
                    <xdr:colOff>428625</xdr:colOff>
                    <xdr:row>13</xdr:row>
                    <xdr:rowOff>19050</xdr:rowOff>
                  </from>
                  <to>
                    <xdr:col>4</xdr:col>
                    <xdr:colOff>657225</xdr:colOff>
                    <xdr:row>13</xdr:row>
                    <xdr:rowOff>352425</xdr:rowOff>
                  </to>
                </anchor>
              </controlPr>
            </control>
          </mc:Choice>
        </mc:AlternateContent>
        <mc:AlternateContent xmlns:mc="http://schemas.openxmlformats.org/markup-compatibility/2006">
          <mc:Choice Requires="x14">
            <control shapeId="28713" r:id="rId43" name="Check Box 41">
              <controlPr defaultSize="0" autoFill="0" autoLine="0" autoPict="0" macro="[0]!Module1.Mixed_StateOC2_2">
                <anchor moveWithCells="1">
                  <from>
                    <xdr:col>4</xdr:col>
                    <xdr:colOff>428625</xdr:colOff>
                    <xdr:row>14</xdr:row>
                    <xdr:rowOff>19050</xdr:rowOff>
                  </from>
                  <to>
                    <xdr:col>4</xdr:col>
                    <xdr:colOff>657225</xdr:colOff>
                    <xdr:row>14</xdr:row>
                    <xdr:rowOff>352425</xdr:rowOff>
                  </to>
                </anchor>
              </controlPr>
            </control>
          </mc:Choice>
        </mc:AlternateContent>
        <mc:AlternateContent xmlns:mc="http://schemas.openxmlformats.org/markup-compatibility/2006">
          <mc:Choice Requires="x14">
            <control shapeId="28714" r:id="rId44" name="Check Box 42">
              <controlPr defaultSize="0" autoFill="0" autoLine="0" autoPict="0" macro="[0]!Module1.Mixed_StateOC2_2">
                <anchor moveWithCells="1">
                  <from>
                    <xdr:col>4</xdr:col>
                    <xdr:colOff>428625</xdr:colOff>
                    <xdr:row>15</xdr:row>
                    <xdr:rowOff>19050</xdr:rowOff>
                  </from>
                  <to>
                    <xdr:col>4</xdr:col>
                    <xdr:colOff>657225</xdr:colOff>
                    <xdr:row>15</xdr:row>
                    <xdr:rowOff>352425</xdr:rowOff>
                  </to>
                </anchor>
              </controlPr>
            </control>
          </mc:Choice>
        </mc:AlternateContent>
        <mc:AlternateContent xmlns:mc="http://schemas.openxmlformats.org/markup-compatibility/2006">
          <mc:Choice Requires="x14">
            <control shapeId="28715" r:id="rId45" name="Check Box 43">
              <controlPr defaultSize="0" autoFill="0" autoLine="0" autoPict="0" macro="[0]!Module1.Mixed_StateOC2_2">
                <anchor moveWithCells="1">
                  <from>
                    <xdr:col>4</xdr:col>
                    <xdr:colOff>428625</xdr:colOff>
                    <xdr:row>16</xdr:row>
                    <xdr:rowOff>19050</xdr:rowOff>
                  </from>
                  <to>
                    <xdr:col>4</xdr:col>
                    <xdr:colOff>657225</xdr:colOff>
                    <xdr:row>16</xdr:row>
                    <xdr:rowOff>352425</xdr:rowOff>
                  </to>
                </anchor>
              </controlPr>
            </control>
          </mc:Choice>
        </mc:AlternateContent>
        <mc:AlternateContent xmlns:mc="http://schemas.openxmlformats.org/markup-compatibility/2006">
          <mc:Choice Requires="x14">
            <control shapeId="28716" r:id="rId46" name="Check Box 44">
              <controlPr defaultSize="0" autoFill="0" autoLine="0" autoPict="0" macro="[0]!Module1.Mixed_StateOC2_2">
                <anchor moveWithCells="1">
                  <from>
                    <xdr:col>4</xdr:col>
                    <xdr:colOff>428625</xdr:colOff>
                    <xdr:row>17</xdr:row>
                    <xdr:rowOff>19050</xdr:rowOff>
                  </from>
                  <to>
                    <xdr:col>4</xdr:col>
                    <xdr:colOff>657225</xdr:colOff>
                    <xdr:row>17</xdr:row>
                    <xdr:rowOff>352425</xdr:rowOff>
                  </to>
                </anchor>
              </controlPr>
            </control>
          </mc:Choice>
        </mc:AlternateContent>
        <mc:AlternateContent xmlns:mc="http://schemas.openxmlformats.org/markup-compatibility/2006">
          <mc:Choice Requires="x14">
            <control shapeId="28717" r:id="rId47" name="Check Box 45">
              <controlPr defaultSize="0" autoFill="0" autoLine="0" autoPict="0" macro="[0]!Module1.Mixed_StateOC2_2">
                <anchor moveWithCells="1">
                  <from>
                    <xdr:col>4</xdr:col>
                    <xdr:colOff>428625</xdr:colOff>
                    <xdr:row>18</xdr:row>
                    <xdr:rowOff>19050</xdr:rowOff>
                  </from>
                  <to>
                    <xdr:col>4</xdr:col>
                    <xdr:colOff>657225</xdr:colOff>
                    <xdr:row>18</xdr:row>
                    <xdr:rowOff>352425</xdr:rowOff>
                  </to>
                </anchor>
              </controlPr>
            </control>
          </mc:Choice>
        </mc:AlternateContent>
        <mc:AlternateContent xmlns:mc="http://schemas.openxmlformats.org/markup-compatibility/2006">
          <mc:Choice Requires="x14">
            <control shapeId="28718" r:id="rId48" name="Check Box 46">
              <controlPr defaultSize="0" autoFill="0" autoLine="0" autoPict="0" macro="[0]!Module1.Mixed_StateOC2_2">
                <anchor moveWithCells="1">
                  <from>
                    <xdr:col>4</xdr:col>
                    <xdr:colOff>428625</xdr:colOff>
                    <xdr:row>19</xdr:row>
                    <xdr:rowOff>19050</xdr:rowOff>
                  </from>
                  <to>
                    <xdr:col>4</xdr:col>
                    <xdr:colOff>657225</xdr:colOff>
                    <xdr:row>19</xdr:row>
                    <xdr:rowOff>352425</xdr:rowOff>
                  </to>
                </anchor>
              </controlPr>
            </control>
          </mc:Choice>
        </mc:AlternateContent>
        <mc:AlternateContent xmlns:mc="http://schemas.openxmlformats.org/markup-compatibility/2006">
          <mc:Choice Requires="x14">
            <control shapeId="28719" r:id="rId49" name="Check Box 47">
              <controlPr defaultSize="0" autoFill="0" autoLine="0" autoPict="0" macro="[0]!Module1.Mixed_StateOC2_2">
                <anchor moveWithCells="1">
                  <from>
                    <xdr:col>4</xdr:col>
                    <xdr:colOff>428625</xdr:colOff>
                    <xdr:row>20</xdr:row>
                    <xdr:rowOff>19050</xdr:rowOff>
                  </from>
                  <to>
                    <xdr:col>4</xdr:col>
                    <xdr:colOff>657225</xdr:colOff>
                    <xdr:row>20</xdr:row>
                    <xdr:rowOff>352425</xdr:rowOff>
                  </to>
                </anchor>
              </controlPr>
            </control>
          </mc:Choice>
        </mc:AlternateContent>
        <mc:AlternateContent xmlns:mc="http://schemas.openxmlformats.org/markup-compatibility/2006">
          <mc:Choice Requires="x14">
            <control shapeId="28720" r:id="rId50" name="Check Box 48">
              <controlPr defaultSize="0" autoFill="0" autoLine="0" autoPict="0" macro="[0]!Module1.Mixed_StateOC2_2">
                <anchor moveWithCells="1">
                  <from>
                    <xdr:col>4</xdr:col>
                    <xdr:colOff>428625</xdr:colOff>
                    <xdr:row>21</xdr:row>
                    <xdr:rowOff>19050</xdr:rowOff>
                  </from>
                  <to>
                    <xdr:col>4</xdr:col>
                    <xdr:colOff>657225</xdr:colOff>
                    <xdr:row>21</xdr:row>
                    <xdr:rowOff>352425</xdr:rowOff>
                  </to>
                </anchor>
              </controlPr>
            </control>
          </mc:Choice>
        </mc:AlternateContent>
        <mc:AlternateContent xmlns:mc="http://schemas.openxmlformats.org/markup-compatibility/2006">
          <mc:Choice Requires="x14">
            <control shapeId="28721" r:id="rId51" name="Check Box 49">
              <controlPr defaultSize="0" autoFill="0" autoLine="0" autoPict="0" macro="[0]!Module1.Mixed_StateOC2_2">
                <anchor moveWithCells="1">
                  <from>
                    <xdr:col>4</xdr:col>
                    <xdr:colOff>428625</xdr:colOff>
                    <xdr:row>22</xdr:row>
                    <xdr:rowOff>19050</xdr:rowOff>
                  </from>
                  <to>
                    <xdr:col>4</xdr:col>
                    <xdr:colOff>657225</xdr:colOff>
                    <xdr:row>22</xdr:row>
                    <xdr:rowOff>352425</xdr:rowOff>
                  </to>
                </anchor>
              </controlPr>
            </control>
          </mc:Choice>
        </mc:AlternateContent>
        <mc:AlternateContent xmlns:mc="http://schemas.openxmlformats.org/markup-compatibility/2006">
          <mc:Choice Requires="x14">
            <control shapeId="28722" r:id="rId52" name="Check Box 50">
              <controlPr defaultSize="0" autoFill="0" autoLine="0" autoPict="0" macro="[0]!Module1.Mixed_StateOC2_2">
                <anchor moveWithCells="1">
                  <from>
                    <xdr:col>4</xdr:col>
                    <xdr:colOff>428625</xdr:colOff>
                    <xdr:row>23</xdr:row>
                    <xdr:rowOff>19050</xdr:rowOff>
                  </from>
                  <to>
                    <xdr:col>4</xdr:col>
                    <xdr:colOff>657225</xdr:colOff>
                    <xdr:row>23</xdr:row>
                    <xdr:rowOff>352425</xdr:rowOff>
                  </to>
                </anchor>
              </controlPr>
            </control>
          </mc:Choice>
        </mc:AlternateContent>
        <mc:AlternateContent xmlns:mc="http://schemas.openxmlformats.org/markup-compatibility/2006">
          <mc:Choice Requires="x14">
            <control shapeId="28723" r:id="rId53" name="Check Box 51">
              <controlPr defaultSize="0" autoFill="0" autoLine="0" autoPict="0" macro="[0]!Module1.Mixed_StateOC2_2">
                <anchor moveWithCells="1">
                  <from>
                    <xdr:col>4</xdr:col>
                    <xdr:colOff>428625</xdr:colOff>
                    <xdr:row>24</xdr:row>
                    <xdr:rowOff>19050</xdr:rowOff>
                  </from>
                  <to>
                    <xdr:col>4</xdr:col>
                    <xdr:colOff>657225</xdr:colOff>
                    <xdr:row>24</xdr:row>
                    <xdr:rowOff>352425</xdr:rowOff>
                  </to>
                </anchor>
              </controlPr>
            </control>
          </mc:Choice>
        </mc:AlternateContent>
        <mc:AlternateContent xmlns:mc="http://schemas.openxmlformats.org/markup-compatibility/2006">
          <mc:Choice Requires="x14">
            <control shapeId="28724" r:id="rId54" name="Check Box 52">
              <controlPr defaultSize="0" autoFill="0" autoLine="0" autoPict="0" macro="[0]!Module1.Mixed_StateOC3_2">
                <anchor moveWithCells="1">
                  <from>
                    <xdr:col>5</xdr:col>
                    <xdr:colOff>428625</xdr:colOff>
                    <xdr:row>10</xdr:row>
                    <xdr:rowOff>19050</xdr:rowOff>
                  </from>
                  <to>
                    <xdr:col>5</xdr:col>
                    <xdr:colOff>657225</xdr:colOff>
                    <xdr:row>10</xdr:row>
                    <xdr:rowOff>352425</xdr:rowOff>
                  </to>
                </anchor>
              </controlPr>
            </control>
          </mc:Choice>
        </mc:AlternateContent>
        <mc:AlternateContent xmlns:mc="http://schemas.openxmlformats.org/markup-compatibility/2006">
          <mc:Choice Requires="x14">
            <control shapeId="28725" r:id="rId55" name="Check Box 53">
              <controlPr defaultSize="0" autoFill="0" autoLine="0" autoPict="0" macro="[0]!Module1.Mixed_StateOC3_2">
                <anchor moveWithCells="1">
                  <from>
                    <xdr:col>5</xdr:col>
                    <xdr:colOff>428625</xdr:colOff>
                    <xdr:row>11</xdr:row>
                    <xdr:rowOff>19050</xdr:rowOff>
                  </from>
                  <to>
                    <xdr:col>5</xdr:col>
                    <xdr:colOff>657225</xdr:colOff>
                    <xdr:row>11</xdr:row>
                    <xdr:rowOff>352425</xdr:rowOff>
                  </to>
                </anchor>
              </controlPr>
            </control>
          </mc:Choice>
        </mc:AlternateContent>
        <mc:AlternateContent xmlns:mc="http://schemas.openxmlformats.org/markup-compatibility/2006">
          <mc:Choice Requires="x14">
            <control shapeId="28726" r:id="rId56" name="Check Box 54">
              <controlPr defaultSize="0" autoFill="0" autoLine="0" autoPict="0" macro="[0]!Module1.Mixed_StateOC3_2">
                <anchor moveWithCells="1">
                  <from>
                    <xdr:col>5</xdr:col>
                    <xdr:colOff>428625</xdr:colOff>
                    <xdr:row>12</xdr:row>
                    <xdr:rowOff>19050</xdr:rowOff>
                  </from>
                  <to>
                    <xdr:col>5</xdr:col>
                    <xdr:colOff>657225</xdr:colOff>
                    <xdr:row>12</xdr:row>
                    <xdr:rowOff>352425</xdr:rowOff>
                  </to>
                </anchor>
              </controlPr>
            </control>
          </mc:Choice>
        </mc:AlternateContent>
        <mc:AlternateContent xmlns:mc="http://schemas.openxmlformats.org/markup-compatibility/2006">
          <mc:Choice Requires="x14">
            <control shapeId="28727" r:id="rId57" name="Check Box 55">
              <controlPr defaultSize="0" autoFill="0" autoLine="0" autoPict="0" macro="[0]!Module1.Mixed_StateOC3_2">
                <anchor moveWithCells="1">
                  <from>
                    <xdr:col>5</xdr:col>
                    <xdr:colOff>428625</xdr:colOff>
                    <xdr:row>13</xdr:row>
                    <xdr:rowOff>19050</xdr:rowOff>
                  </from>
                  <to>
                    <xdr:col>5</xdr:col>
                    <xdr:colOff>657225</xdr:colOff>
                    <xdr:row>13</xdr:row>
                    <xdr:rowOff>352425</xdr:rowOff>
                  </to>
                </anchor>
              </controlPr>
            </control>
          </mc:Choice>
        </mc:AlternateContent>
        <mc:AlternateContent xmlns:mc="http://schemas.openxmlformats.org/markup-compatibility/2006">
          <mc:Choice Requires="x14">
            <control shapeId="28728" r:id="rId58" name="Check Box 56">
              <controlPr defaultSize="0" autoFill="0" autoLine="0" autoPict="0" macro="[0]!Module1.Mixed_StateOC3_2">
                <anchor moveWithCells="1">
                  <from>
                    <xdr:col>5</xdr:col>
                    <xdr:colOff>428625</xdr:colOff>
                    <xdr:row>14</xdr:row>
                    <xdr:rowOff>19050</xdr:rowOff>
                  </from>
                  <to>
                    <xdr:col>5</xdr:col>
                    <xdr:colOff>657225</xdr:colOff>
                    <xdr:row>14</xdr:row>
                    <xdr:rowOff>352425</xdr:rowOff>
                  </to>
                </anchor>
              </controlPr>
            </control>
          </mc:Choice>
        </mc:AlternateContent>
        <mc:AlternateContent xmlns:mc="http://schemas.openxmlformats.org/markup-compatibility/2006">
          <mc:Choice Requires="x14">
            <control shapeId="28729" r:id="rId59" name="Check Box 57">
              <controlPr defaultSize="0" autoFill="0" autoLine="0" autoPict="0" macro="[0]!Module1.Mixed_StateOC3_2">
                <anchor moveWithCells="1">
                  <from>
                    <xdr:col>5</xdr:col>
                    <xdr:colOff>428625</xdr:colOff>
                    <xdr:row>15</xdr:row>
                    <xdr:rowOff>19050</xdr:rowOff>
                  </from>
                  <to>
                    <xdr:col>5</xdr:col>
                    <xdr:colOff>657225</xdr:colOff>
                    <xdr:row>15</xdr:row>
                    <xdr:rowOff>352425</xdr:rowOff>
                  </to>
                </anchor>
              </controlPr>
            </control>
          </mc:Choice>
        </mc:AlternateContent>
        <mc:AlternateContent xmlns:mc="http://schemas.openxmlformats.org/markup-compatibility/2006">
          <mc:Choice Requires="x14">
            <control shapeId="28730" r:id="rId60" name="Check Box 58">
              <controlPr defaultSize="0" autoFill="0" autoLine="0" autoPict="0" macro="[0]!Module1.Mixed_StateOC3_2">
                <anchor moveWithCells="1">
                  <from>
                    <xdr:col>5</xdr:col>
                    <xdr:colOff>428625</xdr:colOff>
                    <xdr:row>16</xdr:row>
                    <xdr:rowOff>19050</xdr:rowOff>
                  </from>
                  <to>
                    <xdr:col>5</xdr:col>
                    <xdr:colOff>657225</xdr:colOff>
                    <xdr:row>16</xdr:row>
                    <xdr:rowOff>352425</xdr:rowOff>
                  </to>
                </anchor>
              </controlPr>
            </control>
          </mc:Choice>
        </mc:AlternateContent>
        <mc:AlternateContent xmlns:mc="http://schemas.openxmlformats.org/markup-compatibility/2006">
          <mc:Choice Requires="x14">
            <control shapeId="28731" r:id="rId61" name="Check Box 59">
              <controlPr defaultSize="0" autoFill="0" autoLine="0" autoPict="0" macro="[0]!Module1.Mixed_StateOC3_2">
                <anchor moveWithCells="1">
                  <from>
                    <xdr:col>5</xdr:col>
                    <xdr:colOff>428625</xdr:colOff>
                    <xdr:row>17</xdr:row>
                    <xdr:rowOff>19050</xdr:rowOff>
                  </from>
                  <to>
                    <xdr:col>5</xdr:col>
                    <xdr:colOff>657225</xdr:colOff>
                    <xdr:row>17</xdr:row>
                    <xdr:rowOff>352425</xdr:rowOff>
                  </to>
                </anchor>
              </controlPr>
            </control>
          </mc:Choice>
        </mc:AlternateContent>
        <mc:AlternateContent xmlns:mc="http://schemas.openxmlformats.org/markup-compatibility/2006">
          <mc:Choice Requires="x14">
            <control shapeId="28732" r:id="rId62" name="Check Box 60">
              <controlPr defaultSize="0" autoFill="0" autoLine="0" autoPict="0" macro="[0]!Module1.Mixed_StateOC3_2">
                <anchor moveWithCells="1">
                  <from>
                    <xdr:col>5</xdr:col>
                    <xdr:colOff>428625</xdr:colOff>
                    <xdr:row>18</xdr:row>
                    <xdr:rowOff>19050</xdr:rowOff>
                  </from>
                  <to>
                    <xdr:col>5</xdr:col>
                    <xdr:colOff>657225</xdr:colOff>
                    <xdr:row>18</xdr:row>
                    <xdr:rowOff>352425</xdr:rowOff>
                  </to>
                </anchor>
              </controlPr>
            </control>
          </mc:Choice>
        </mc:AlternateContent>
        <mc:AlternateContent xmlns:mc="http://schemas.openxmlformats.org/markup-compatibility/2006">
          <mc:Choice Requires="x14">
            <control shapeId="28733" r:id="rId63" name="Check Box 61">
              <controlPr defaultSize="0" autoFill="0" autoLine="0" autoPict="0" macro="[0]!Module1.Mixed_StateOC3_2">
                <anchor moveWithCells="1">
                  <from>
                    <xdr:col>5</xdr:col>
                    <xdr:colOff>428625</xdr:colOff>
                    <xdr:row>19</xdr:row>
                    <xdr:rowOff>19050</xdr:rowOff>
                  </from>
                  <to>
                    <xdr:col>5</xdr:col>
                    <xdr:colOff>657225</xdr:colOff>
                    <xdr:row>19</xdr:row>
                    <xdr:rowOff>352425</xdr:rowOff>
                  </to>
                </anchor>
              </controlPr>
            </control>
          </mc:Choice>
        </mc:AlternateContent>
        <mc:AlternateContent xmlns:mc="http://schemas.openxmlformats.org/markup-compatibility/2006">
          <mc:Choice Requires="x14">
            <control shapeId="28734" r:id="rId64" name="Check Box 62">
              <controlPr defaultSize="0" autoFill="0" autoLine="0" autoPict="0" macro="[0]!Module1.Mixed_StateOC3_2">
                <anchor moveWithCells="1">
                  <from>
                    <xdr:col>5</xdr:col>
                    <xdr:colOff>428625</xdr:colOff>
                    <xdr:row>20</xdr:row>
                    <xdr:rowOff>19050</xdr:rowOff>
                  </from>
                  <to>
                    <xdr:col>5</xdr:col>
                    <xdr:colOff>657225</xdr:colOff>
                    <xdr:row>20</xdr:row>
                    <xdr:rowOff>352425</xdr:rowOff>
                  </to>
                </anchor>
              </controlPr>
            </control>
          </mc:Choice>
        </mc:AlternateContent>
        <mc:AlternateContent xmlns:mc="http://schemas.openxmlformats.org/markup-compatibility/2006">
          <mc:Choice Requires="x14">
            <control shapeId="28735" r:id="rId65" name="Check Box 63">
              <controlPr defaultSize="0" autoFill="0" autoLine="0" autoPict="0" macro="[0]!Module1.Mixed_StateOC3_2">
                <anchor moveWithCells="1">
                  <from>
                    <xdr:col>5</xdr:col>
                    <xdr:colOff>428625</xdr:colOff>
                    <xdr:row>21</xdr:row>
                    <xdr:rowOff>19050</xdr:rowOff>
                  </from>
                  <to>
                    <xdr:col>5</xdr:col>
                    <xdr:colOff>657225</xdr:colOff>
                    <xdr:row>21</xdr:row>
                    <xdr:rowOff>352425</xdr:rowOff>
                  </to>
                </anchor>
              </controlPr>
            </control>
          </mc:Choice>
        </mc:AlternateContent>
        <mc:AlternateContent xmlns:mc="http://schemas.openxmlformats.org/markup-compatibility/2006">
          <mc:Choice Requires="x14">
            <control shapeId="28736" r:id="rId66" name="Check Box 64">
              <controlPr defaultSize="0" autoFill="0" autoLine="0" autoPict="0" macro="[0]!Module1.Mixed_StateOC3_2">
                <anchor moveWithCells="1">
                  <from>
                    <xdr:col>5</xdr:col>
                    <xdr:colOff>428625</xdr:colOff>
                    <xdr:row>22</xdr:row>
                    <xdr:rowOff>19050</xdr:rowOff>
                  </from>
                  <to>
                    <xdr:col>5</xdr:col>
                    <xdr:colOff>657225</xdr:colOff>
                    <xdr:row>22</xdr:row>
                    <xdr:rowOff>352425</xdr:rowOff>
                  </to>
                </anchor>
              </controlPr>
            </control>
          </mc:Choice>
        </mc:AlternateContent>
        <mc:AlternateContent xmlns:mc="http://schemas.openxmlformats.org/markup-compatibility/2006">
          <mc:Choice Requires="x14">
            <control shapeId="28737" r:id="rId67" name="Check Box 65">
              <controlPr defaultSize="0" autoFill="0" autoLine="0" autoPict="0" macro="[0]!Module1.Mixed_StateOC3_2">
                <anchor moveWithCells="1">
                  <from>
                    <xdr:col>5</xdr:col>
                    <xdr:colOff>428625</xdr:colOff>
                    <xdr:row>23</xdr:row>
                    <xdr:rowOff>19050</xdr:rowOff>
                  </from>
                  <to>
                    <xdr:col>5</xdr:col>
                    <xdr:colOff>657225</xdr:colOff>
                    <xdr:row>23</xdr:row>
                    <xdr:rowOff>352425</xdr:rowOff>
                  </to>
                </anchor>
              </controlPr>
            </control>
          </mc:Choice>
        </mc:AlternateContent>
        <mc:AlternateContent xmlns:mc="http://schemas.openxmlformats.org/markup-compatibility/2006">
          <mc:Choice Requires="x14">
            <control shapeId="28738" r:id="rId68" name="Check Box 66">
              <controlPr defaultSize="0" autoFill="0" autoLine="0" autoPict="0" macro="[0]!Module1.Mixed_StateOC3_2">
                <anchor moveWithCells="1">
                  <from>
                    <xdr:col>5</xdr:col>
                    <xdr:colOff>428625</xdr:colOff>
                    <xdr:row>24</xdr:row>
                    <xdr:rowOff>19050</xdr:rowOff>
                  </from>
                  <to>
                    <xdr:col>5</xdr:col>
                    <xdr:colOff>657225</xdr:colOff>
                    <xdr:row>24</xdr:row>
                    <xdr:rowOff>352425</xdr:rowOff>
                  </to>
                </anchor>
              </controlPr>
            </control>
          </mc:Choice>
        </mc:AlternateContent>
        <mc:AlternateContent xmlns:mc="http://schemas.openxmlformats.org/markup-compatibility/2006">
          <mc:Choice Requires="x14">
            <control shapeId="28739" r:id="rId69" name="Check Box 67">
              <controlPr defaultSize="0" autoFill="0" autoLine="0" autoPict="0" macro="[0]!Module1.Mixed_StateOC4_2">
                <anchor moveWithCells="1">
                  <from>
                    <xdr:col>6</xdr:col>
                    <xdr:colOff>428625</xdr:colOff>
                    <xdr:row>10</xdr:row>
                    <xdr:rowOff>19050</xdr:rowOff>
                  </from>
                  <to>
                    <xdr:col>6</xdr:col>
                    <xdr:colOff>657225</xdr:colOff>
                    <xdr:row>10</xdr:row>
                    <xdr:rowOff>352425</xdr:rowOff>
                  </to>
                </anchor>
              </controlPr>
            </control>
          </mc:Choice>
        </mc:AlternateContent>
        <mc:AlternateContent xmlns:mc="http://schemas.openxmlformats.org/markup-compatibility/2006">
          <mc:Choice Requires="x14">
            <control shapeId="28740" r:id="rId70" name="Check Box 68">
              <controlPr defaultSize="0" autoFill="0" autoLine="0" autoPict="0" macro="[0]!Module1.Mixed_StateOC4_2">
                <anchor moveWithCells="1">
                  <from>
                    <xdr:col>6</xdr:col>
                    <xdr:colOff>428625</xdr:colOff>
                    <xdr:row>11</xdr:row>
                    <xdr:rowOff>19050</xdr:rowOff>
                  </from>
                  <to>
                    <xdr:col>6</xdr:col>
                    <xdr:colOff>657225</xdr:colOff>
                    <xdr:row>11</xdr:row>
                    <xdr:rowOff>352425</xdr:rowOff>
                  </to>
                </anchor>
              </controlPr>
            </control>
          </mc:Choice>
        </mc:AlternateContent>
        <mc:AlternateContent xmlns:mc="http://schemas.openxmlformats.org/markup-compatibility/2006">
          <mc:Choice Requires="x14">
            <control shapeId="28741" r:id="rId71" name="Check Box 69">
              <controlPr defaultSize="0" autoFill="0" autoLine="0" autoPict="0" macro="[0]!Module1.Mixed_StateOC4_2">
                <anchor moveWithCells="1">
                  <from>
                    <xdr:col>6</xdr:col>
                    <xdr:colOff>428625</xdr:colOff>
                    <xdr:row>12</xdr:row>
                    <xdr:rowOff>19050</xdr:rowOff>
                  </from>
                  <to>
                    <xdr:col>6</xdr:col>
                    <xdr:colOff>657225</xdr:colOff>
                    <xdr:row>12</xdr:row>
                    <xdr:rowOff>352425</xdr:rowOff>
                  </to>
                </anchor>
              </controlPr>
            </control>
          </mc:Choice>
        </mc:AlternateContent>
        <mc:AlternateContent xmlns:mc="http://schemas.openxmlformats.org/markup-compatibility/2006">
          <mc:Choice Requires="x14">
            <control shapeId="28742" r:id="rId72" name="Check Box 70">
              <controlPr defaultSize="0" autoFill="0" autoLine="0" autoPict="0" macro="[0]!Module1.Mixed_StateOC4_2">
                <anchor moveWithCells="1">
                  <from>
                    <xdr:col>6</xdr:col>
                    <xdr:colOff>428625</xdr:colOff>
                    <xdr:row>13</xdr:row>
                    <xdr:rowOff>19050</xdr:rowOff>
                  </from>
                  <to>
                    <xdr:col>6</xdr:col>
                    <xdr:colOff>657225</xdr:colOff>
                    <xdr:row>13</xdr:row>
                    <xdr:rowOff>352425</xdr:rowOff>
                  </to>
                </anchor>
              </controlPr>
            </control>
          </mc:Choice>
        </mc:AlternateContent>
        <mc:AlternateContent xmlns:mc="http://schemas.openxmlformats.org/markup-compatibility/2006">
          <mc:Choice Requires="x14">
            <control shapeId="28743" r:id="rId73" name="Check Box 71">
              <controlPr defaultSize="0" autoFill="0" autoLine="0" autoPict="0" macro="[0]!Module1.Mixed_StateOC4_2">
                <anchor moveWithCells="1">
                  <from>
                    <xdr:col>6</xdr:col>
                    <xdr:colOff>428625</xdr:colOff>
                    <xdr:row>14</xdr:row>
                    <xdr:rowOff>19050</xdr:rowOff>
                  </from>
                  <to>
                    <xdr:col>6</xdr:col>
                    <xdr:colOff>657225</xdr:colOff>
                    <xdr:row>14</xdr:row>
                    <xdr:rowOff>352425</xdr:rowOff>
                  </to>
                </anchor>
              </controlPr>
            </control>
          </mc:Choice>
        </mc:AlternateContent>
        <mc:AlternateContent xmlns:mc="http://schemas.openxmlformats.org/markup-compatibility/2006">
          <mc:Choice Requires="x14">
            <control shapeId="28744" r:id="rId74" name="Check Box 72">
              <controlPr defaultSize="0" autoFill="0" autoLine="0" autoPict="0" macro="[0]!Module1.Mixed_StateOC4_2">
                <anchor moveWithCells="1">
                  <from>
                    <xdr:col>6</xdr:col>
                    <xdr:colOff>428625</xdr:colOff>
                    <xdr:row>15</xdr:row>
                    <xdr:rowOff>19050</xdr:rowOff>
                  </from>
                  <to>
                    <xdr:col>6</xdr:col>
                    <xdr:colOff>657225</xdr:colOff>
                    <xdr:row>15</xdr:row>
                    <xdr:rowOff>352425</xdr:rowOff>
                  </to>
                </anchor>
              </controlPr>
            </control>
          </mc:Choice>
        </mc:AlternateContent>
        <mc:AlternateContent xmlns:mc="http://schemas.openxmlformats.org/markup-compatibility/2006">
          <mc:Choice Requires="x14">
            <control shapeId="28745" r:id="rId75" name="Check Box 73">
              <controlPr defaultSize="0" autoFill="0" autoLine="0" autoPict="0" macro="[0]!Module1.Mixed_StateOC4_2">
                <anchor moveWithCells="1">
                  <from>
                    <xdr:col>6</xdr:col>
                    <xdr:colOff>428625</xdr:colOff>
                    <xdr:row>16</xdr:row>
                    <xdr:rowOff>19050</xdr:rowOff>
                  </from>
                  <to>
                    <xdr:col>6</xdr:col>
                    <xdr:colOff>657225</xdr:colOff>
                    <xdr:row>16</xdr:row>
                    <xdr:rowOff>352425</xdr:rowOff>
                  </to>
                </anchor>
              </controlPr>
            </control>
          </mc:Choice>
        </mc:AlternateContent>
        <mc:AlternateContent xmlns:mc="http://schemas.openxmlformats.org/markup-compatibility/2006">
          <mc:Choice Requires="x14">
            <control shapeId="28746" r:id="rId76" name="Check Box 74">
              <controlPr defaultSize="0" autoFill="0" autoLine="0" autoPict="0" macro="[0]!Module1.Mixed_StateOC4_2">
                <anchor moveWithCells="1">
                  <from>
                    <xdr:col>6</xdr:col>
                    <xdr:colOff>428625</xdr:colOff>
                    <xdr:row>17</xdr:row>
                    <xdr:rowOff>19050</xdr:rowOff>
                  </from>
                  <to>
                    <xdr:col>6</xdr:col>
                    <xdr:colOff>657225</xdr:colOff>
                    <xdr:row>17</xdr:row>
                    <xdr:rowOff>352425</xdr:rowOff>
                  </to>
                </anchor>
              </controlPr>
            </control>
          </mc:Choice>
        </mc:AlternateContent>
        <mc:AlternateContent xmlns:mc="http://schemas.openxmlformats.org/markup-compatibility/2006">
          <mc:Choice Requires="x14">
            <control shapeId="28747" r:id="rId77" name="Check Box 75">
              <controlPr defaultSize="0" autoFill="0" autoLine="0" autoPict="0" macro="[0]!Module1.Mixed_StateOC4_2">
                <anchor moveWithCells="1">
                  <from>
                    <xdr:col>6</xdr:col>
                    <xdr:colOff>428625</xdr:colOff>
                    <xdr:row>18</xdr:row>
                    <xdr:rowOff>19050</xdr:rowOff>
                  </from>
                  <to>
                    <xdr:col>6</xdr:col>
                    <xdr:colOff>657225</xdr:colOff>
                    <xdr:row>18</xdr:row>
                    <xdr:rowOff>352425</xdr:rowOff>
                  </to>
                </anchor>
              </controlPr>
            </control>
          </mc:Choice>
        </mc:AlternateContent>
        <mc:AlternateContent xmlns:mc="http://schemas.openxmlformats.org/markup-compatibility/2006">
          <mc:Choice Requires="x14">
            <control shapeId="28748" r:id="rId78" name="Check Box 76">
              <controlPr defaultSize="0" autoFill="0" autoLine="0" autoPict="0" macro="[0]!Module1.Mixed_StateOC4_2">
                <anchor moveWithCells="1">
                  <from>
                    <xdr:col>6</xdr:col>
                    <xdr:colOff>428625</xdr:colOff>
                    <xdr:row>19</xdr:row>
                    <xdr:rowOff>19050</xdr:rowOff>
                  </from>
                  <to>
                    <xdr:col>6</xdr:col>
                    <xdr:colOff>657225</xdr:colOff>
                    <xdr:row>19</xdr:row>
                    <xdr:rowOff>352425</xdr:rowOff>
                  </to>
                </anchor>
              </controlPr>
            </control>
          </mc:Choice>
        </mc:AlternateContent>
        <mc:AlternateContent xmlns:mc="http://schemas.openxmlformats.org/markup-compatibility/2006">
          <mc:Choice Requires="x14">
            <control shapeId="28749" r:id="rId79" name="Check Box 77">
              <controlPr defaultSize="0" autoFill="0" autoLine="0" autoPict="0" macro="[0]!Module1.Mixed_StateOC4_2">
                <anchor moveWithCells="1">
                  <from>
                    <xdr:col>6</xdr:col>
                    <xdr:colOff>428625</xdr:colOff>
                    <xdr:row>20</xdr:row>
                    <xdr:rowOff>19050</xdr:rowOff>
                  </from>
                  <to>
                    <xdr:col>6</xdr:col>
                    <xdr:colOff>657225</xdr:colOff>
                    <xdr:row>20</xdr:row>
                    <xdr:rowOff>352425</xdr:rowOff>
                  </to>
                </anchor>
              </controlPr>
            </control>
          </mc:Choice>
        </mc:AlternateContent>
        <mc:AlternateContent xmlns:mc="http://schemas.openxmlformats.org/markup-compatibility/2006">
          <mc:Choice Requires="x14">
            <control shapeId="28750" r:id="rId80" name="Check Box 78">
              <controlPr defaultSize="0" autoFill="0" autoLine="0" autoPict="0" macro="[0]!Module1.Mixed_StateOC4_2">
                <anchor moveWithCells="1">
                  <from>
                    <xdr:col>6</xdr:col>
                    <xdr:colOff>428625</xdr:colOff>
                    <xdr:row>21</xdr:row>
                    <xdr:rowOff>19050</xdr:rowOff>
                  </from>
                  <to>
                    <xdr:col>6</xdr:col>
                    <xdr:colOff>657225</xdr:colOff>
                    <xdr:row>21</xdr:row>
                    <xdr:rowOff>352425</xdr:rowOff>
                  </to>
                </anchor>
              </controlPr>
            </control>
          </mc:Choice>
        </mc:AlternateContent>
        <mc:AlternateContent xmlns:mc="http://schemas.openxmlformats.org/markup-compatibility/2006">
          <mc:Choice Requires="x14">
            <control shapeId="28751" r:id="rId81" name="Check Box 79">
              <controlPr defaultSize="0" autoFill="0" autoLine="0" autoPict="0" macro="[0]!Module1.Mixed_StateOC4_2">
                <anchor moveWithCells="1">
                  <from>
                    <xdr:col>6</xdr:col>
                    <xdr:colOff>428625</xdr:colOff>
                    <xdr:row>22</xdr:row>
                    <xdr:rowOff>19050</xdr:rowOff>
                  </from>
                  <to>
                    <xdr:col>6</xdr:col>
                    <xdr:colOff>657225</xdr:colOff>
                    <xdr:row>22</xdr:row>
                    <xdr:rowOff>352425</xdr:rowOff>
                  </to>
                </anchor>
              </controlPr>
            </control>
          </mc:Choice>
        </mc:AlternateContent>
        <mc:AlternateContent xmlns:mc="http://schemas.openxmlformats.org/markup-compatibility/2006">
          <mc:Choice Requires="x14">
            <control shapeId="28752" r:id="rId82" name="Check Box 80">
              <controlPr defaultSize="0" autoFill="0" autoLine="0" autoPict="0" macro="[0]!Module1.Mixed_StateOC4_2">
                <anchor moveWithCells="1">
                  <from>
                    <xdr:col>6</xdr:col>
                    <xdr:colOff>428625</xdr:colOff>
                    <xdr:row>23</xdr:row>
                    <xdr:rowOff>19050</xdr:rowOff>
                  </from>
                  <to>
                    <xdr:col>6</xdr:col>
                    <xdr:colOff>657225</xdr:colOff>
                    <xdr:row>23</xdr:row>
                    <xdr:rowOff>352425</xdr:rowOff>
                  </to>
                </anchor>
              </controlPr>
            </control>
          </mc:Choice>
        </mc:AlternateContent>
        <mc:AlternateContent xmlns:mc="http://schemas.openxmlformats.org/markup-compatibility/2006">
          <mc:Choice Requires="x14">
            <control shapeId="28753" r:id="rId83" name="Check Box 81">
              <controlPr defaultSize="0" autoFill="0" autoLine="0" autoPict="0" macro="[0]!Module1.Mixed_StateOC4_2">
                <anchor moveWithCells="1">
                  <from>
                    <xdr:col>6</xdr:col>
                    <xdr:colOff>428625</xdr:colOff>
                    <xdr:row>24</xdr:row>
                    <xdr:rowOff>19050</xdr:rowOff>
                  </from>
                  <to>
                    <xdr:col>6</xdr:col>
                    <xdr:colOff>657225</xdr:colOff>
                    <xdr:row>24</xdr:row>
                    <xdr:rowOff>352425</xdr:rowOff>
                  </to>
                </anchor>
              </controlPr>
            </control>
          </mc:Choice>
        </mc:AlternateContent>
        <mc:AlternateContent xmlns:mc="http://schemas.openxmlformats.org/markup-compatibility/2006">
          <mc:Choice Requires="x14">
            <control shapeId="28754" r:id="rId84" name="Check Box 82">
              <controlPr defaultSize="0" autoFill="0" autoLine="0" autoPict="0" macro="[0]!Module1.Mixed_StateOC5_2">
                <anchor moveWithCells="1">
                  <from>
                    <xdr:col>7</xdr:col>
                    <xdr:colOff>428625</xdr:colOff>
                    <xdr:row>10</xdr:row>
                    <xdr:rowOff>19050</xdr:rowOff>
                  </from>
                  <to>
                    <xdr:col>7</xdr:col>
                    <xdr:colOff>657225</xdr:colOff>
                    <xdr:row>10</xdr:row>
                    <xdr:rowOff>352425</xdr:rowOff>
                  </to>
                </anchor>
              </controlPr>
            </control>
          </mc:Choice>
        </mc:AlternateContent>
        <mc:AlternateContent xmlns:mc="http://schemas.openxmlformats.org/markup-compatibility/2006">
          <mc:Choice Requires="x14">
            <control shapeId="28755" r:id="rId85" name="Check Box 83">
              <controlPr defaultSize="0" autoFill="0" autoLine="0" autoPict="0" macro="[0]!Module1.Mixed_StateOC5_2">
                <anchor moveWithCells="1">
                  <from>
                    <xdr:col>7</xdr:col>
                    <xdr:colOff>428625</xdr:colOff>
                    <xdr:row>11</xdr:row>
                    <xdr:rowOff>19050</xdr:rowOff>
                  </from>
                  <to>
                    <xdr:col>7</xdr:col>
                    <xdr:colOff>657225</xdr:colOff>
                    <xdr:row>11</xdr:row>
                    <xdr:rowOff>352425</xdr:rowOff>
                  </to>
                </anchor>
              </controlPr>
            </control>
          </mc:Choice>
        </mc:AlternateContent>
        <mc:AlternateContent xmlns:mc="http://schemas.openxmlformats.org/markup-compatibility/2006">
          <mc:Choice Requires="x14">
            <control shapeId="28756" r:id="rId86" name="Check Box 84">
              <controlPr defaultSize="0" autoFill="0" autoLine="0" autoPict="0" macro="[0]!Module1.Mixed_StateOC5_2">
                <anchor moveWithCells="1">
                  <from>
                    <xdr:col>7</xdr:col>
                    <xdr:colOff>428625</xdr:colOff>
                    <xdr:row>12</xdr:row>
                    <xdr:rowOff>19050</xdr:rowOff>
                  </from>
                  <to>
                    <xdr:col>7</xdr:col>
                    <xdr:colOff>657225</xdr:colOff>
                    <xdr:row>12</xdr:row>
                    <xdr:rowOff>352425</xdr:rowOff>
                  </to>
                </anchor>
              </controlPr>
            </control>
          </mc:Choice>
        </mc:AlternateContent>
        <mc:AlternateContent xmlns:mc="http://schemas.openxmlformats.org/markup-compatibility/2006">
          <mc:Choice Requires="x14">
            <control shapeId="28757" r:id="rId87" name="Check Box 85">
              <controlPr defaultSize="0" autoFill="0" autoLine="0" autoPict="0" macro="[0]!Module1.Mixed_StateOC5_2">
                <anchor moveWithCells="1">
                  <from>
                    <xdr:col>7</xdr:col>
                    <xdr:colOff>428625</xdr:colOff>
                    <xdr:row>13</xdr:row>
                    <xdr:rowOff>19050</xdr:rowOff>
                  </from>
                  <to>
                    <xdr:col>7</xdr:col>
                    <xdr:colOff>657225</xdr:colOff>
                    <xdr:row>13</xdr:row>
                    <xdr:rowOff>352425</xdr:rowOff>
                  </to>
                </anchor>
              </controlPr>
            </control>
          </mc:Choice>
        </mc:AlternateContent>
        <mc:AlternateContent xmlns:mc="http://schemas.openxmlformats.org/markup-compatibility/2006">
          <mc:Choice Requires="x14">
            <control shapeId="28758" r:id="rId88" name="Check Box 86">
              <controlPr defaultSize="0" autoFill="0" autoLine="0" autoPict="0" macro="[0]!Module1.Mixed_StateOC5_2">
                <anchor moveWithCells="1">
                  <from>
                    <xdr:col>7</xdr:col>
                    <xdr:colOff>428625</xdr:colOff>
                    <xdr:row>14</xdr:row>
                    <xdr:rowOff>19050</xdr:rowOff>
                  </from>
                  <to>
                    <xdr:col>7</xdr:col>
                    <xdr:colOff>657225</xdr:colOff>
                    <xdr:row>14</xdr:row>
                    <xdr:rowOff>352425</xdr:rowOff>
                  </to>
                </anchor>
              </controlPr>
            </control>
          </mc:Choice>
        </mc:AlternateContent>
        <mc:AlternateContent xmlns:mc="http://schemas.openxmlformats.org/markup-compatibility/2006">
          <mc:Choice Requires="x14">
            <control shapeId="28759" r:id="rId89" name="Check Box 87">
              <controlPr defaultSize="0" autoFill="0" autoLine="0" autoPict="0" macro="[0]!Module1.Mixed_StateOC5_2">
                <anchor moveWithCells="1">
                  <from>
                    <xdr:col>7</xdr:col>
                    <xdr:colOff>428625</xdr:colOff>
                    <xdr:row>15</xdr:row>
                    <xdr:rowOff>19050</xdr:rowOff>
                  </from>
                  <to>
                    <xdr:col>7</xdr:col>
                    <xdr:colOff>657225</xdr:colOff>
                    <xdr:row>15</xdr:row>
                    <xdr:rowOff>352425</xdr:rowOff>
                  </to>
                </anchor>
              </controlPr>
            </control>
          </mc:Choice>
        </mc:AlternateContent>
        <mc:AlternateContent xmlns:mc="http://schemas.openxmlformats.org/markup-compatibility/2006">
          <mc:Choice Requires="x14">
            <control shapeId="28760" r:id="rId90" name="Check Box 88">
              <controlPr defaultSize="0" autoFill="0" autoLine="0" autoPict="0" macro="[0]!Module1.Mixed_StateOC5_2">
                <anchor moveWithCells="1">
                  <from>
                    <xdr:col>7</xdr:col>
                    <xdr:colOff>428625</xdr:colOff>
                    <xdr:row>16</xdr:row>
                    <xdr:rowOff>19050</xdr:rowOff>
                  </from>
                  <to>
                    <xdr:col>7</xdr:col>
                    <xdr:colOff>657225</xdr:colOff>
                    <xdr:row>16</xdr:row>
                    <xdr:rowOff>352425</xdr:rowOff>
                  </to>
                </anchor>
              </controlPr>
            </control>
          </mc:Choice>
        </mc:AlternateContent>
        <mc:AlternateContent xmlns:mc="http://schemas.openxmlformats.org/markup-compatibility/2006">
          <mc:Choice Requires="x14">
            <control shapeId="28761" r:id="rId91" name="Check Box 89">
              <controlPr defaultSize="0" autoFill="0" autoLine="0" autoPict="0" macro="[0]!Module1.Mixed_StateOC5_2">
                <anchor moveWithCells="1">
                  <from>
                    <xdr:col>7</xdr:col>
                    <xdr:colOff>428625</xdr:colOff>
                    <xdr:row>17</xdr:row>
                    <xdr:rowOff>19050</xdr:rowOff>
                  </from>
                  <to>
                    <xdr:col>7</xdr:col>
                    <xdr:colOff>657225</xdr:colOff>
                    <xdr:row>17</xdr:row>
                    <xdr:rowOff>352425</xdr:rowOff>
                  </to>
                </anchor>
              </controlPr>
            </control>
          </mc:Choice>
        </mc:AlternateContent>
        <mc:AlternateContent xmlns:mc="http://schemas.openxmlformats.org/markup-compatibility/2006">
          <mc:Choice Requires="x14">
            <control shapeId="28762" r:id="rId92" name="Check Box 90">
              <controlPr defaultSize="0" autoFill="0" autoLine="0" autoPict="0" macro="[0]!Module1.Mixed_StateOC5_2">
                <anchor moveWithCells="1">
                  <from>
                    <xdr:col>7</xdr:col>
                    <xdr:colOff>428625</xdr:colOff>
                    <xdr:row>18</xdr:row>
                    <xdr:rowOff>19050</xdr:rowOff>
                  </from>
                  <to>
                    <xdr:col>7</xdr:col>
                    <xdr:colOff>657225</xdr:colOff>
                    <xdr:row>18</xdr:row>
                    <xdr:rowOff>352425</xdr:rowOff>
                  </to>
                </anchor>
              </controlPr>
            </control>
          </mc:Choice>
        </mc:AlternateContent>
        <mc:AlternateContent xmlns:mc="http://schemas.openxmlformats.org/markup-compatibility/2006">
          <mc:Choice Requires="x14">
            <control shapeId="28763" r:id="rId93" name="Check Box 91">
              <controlPr defaultSize="0" autoFill="0" autoLine="0" autoPict="0" macro="[0]!Module1.Mixed_StateOC5_2">
                <anchor moveWithCells="1">
                  <from>
                    <xdr:col>7</xdr:col>
                    <xdr:colOff>428625</xdr:colOff>
                    <xdr:row>19</xdr:row>
                    <xdr:rowOff>19050</xdr:rowOff>
                  </from>
                  <to>
                    <xdr:col>7</xdr:col>
                    <xdr:colOff>657225</xdr:colOff>
                    <xdr:row>19</xdr:row>
                    <xdr:rowOff>352425</xdr:rowOff>
                  </to>
                </anchor>
              </controlPr>
            </control>
          </mc:Choice>
        </mc:AlternateContent>
        <mc:AlternateContent xmlns:mc="http://schemas.openxmlformats.org/markup-compatibility/2006">
          <mc:Choice Requires="x14">
            <control shapeId="28764" r:id="rId94" name="Check Box 92">
              <controlPr defaultSize="0" autoFill="0" autoLine="0" autoPict="0" macro="[0]!Module1.Mixed_StateOC5_2">
                <anchor moveWithCells="1">
                  <from>
                    <xdr:col>7</xdr:col>
                    <xdr:colOff>428625</xdr:colOff>
                    <xdr:row>20</xdr:row>
                    <xdr:rowOff>19050</xdr:rowOff>
                  </from>
                  <to>
                    <xdr:col>7</xdr:col>
                    <xdr:colOff>657225</xdr:colOff>
                    <xdr:row>20</xdr:row>
                    <xdr:rowOff>352425</xdr:rowOff>
                  </to>
                </anchor>
              </controlPr>
            </control>
          </mc:Choice>
        </mc:AlternateContent>
        <mc:AlternateContent xmlns:mc="http://schemas.openxmlformats.org/markup-compatibility/2006">
          <mc:Choice Requires="x14">
            <control shapeId="28765" r:id="rId95" name="Check Box 93">
              <controlPr defaultSize="0" autoFill="0" autoLine="0" autoPict="0" macro="[0]!Module1.Mixed_StateOC5_2">
                <anchor moveWithCells="1">
                  <from>
                    <xdr:col>7</xdr:col>
                    <xdr:colOff>428625</xdr:colOff>
                    <xdr:row>21</xdr:row>
                    <xdr:rowOff>19050</xdr:rowOff>
                  </from>
                  <to>
                    <xdr:col>7</xdr:col>
                    <xdr:colOff>657225</xdr:colOff>
                    <xdr:row>21</xdr:row>
                    <xdr:rowOff>352425</xdr:rowOff>
                  </to>
                </anchor>
              </controlPr>
            </control>
          </mc:Choice>
        </mc:AlternateContent>
        <mc:AlternateContent xmlns:mc="http://schemas.openxmlformats.org/markup-compatibility/2006">
          <mc:Choice Requires="x14">
            <control shapeId="28766" r:id="rId96" name="Check Box 94">
              <controlPr defaultSize="0" autoFill="0" autoLine="0" autoPict="0" macro="[0]!Module1.Mixed_StateOC5_2">
                <anchor moveWithCells="1">
                  <from>
                    <xdr:col>7</xdr:col>
                    <xdr:colOff>428625</xdr:colOff>
                    <xdr:row>22</xdr:row>
                    <xdr:rowOff>19050</xdr:rowOff>
                  </from>
                  <to>
                    <xdr:col>7</xdr:col>
                    <xdr:colOff>657225</xdr:colOff>
                    <xdr:row>22</xdr:row>
                    <xdr:rowOff>352425</xdr:rowOff>
                  </to>
                </anchor>
              </controlPr>
            </control>
          </mc:Choice>
        </mc:AlternateContent>
        <mc:AlternateContent xmlns:mc="http://schemas.openxmlformats.org/markup-compatibility/2006">
          <mc:Choice Requires="x14">
            <control shapeId="28767" r:id="rId97" name="Check Box 95">
              <controlPr defaultSize="0" autoFill="0" autoLine="0" autoPict="0" macro="[0]!Module1.Mixed_StateOC5_2">
                <anchor moveWithCells="1">
                  <from>
                    <xdr:col>7</xdr:col>
                    <xdr:colOff>428625</xdr:colOff>
                    <xdr:row>23</xdr:row>
                    <xdr:rowOff>19050</xdr:rowOff>
                  </from>
                  <to>
                    <xdr:col>7</xdr:col>
                    <xdr:colOff>657225</xdr:colOff>
                    <xdr:row>23</xdr:row>
                    <xdr:rowOff>352425</xdr:rowOff>
                  </to>
                </anchor>
              </controlPr>
            </control>
          </mc:Choice>
        </mc:AlternateContent>
        <mc:AlternateContent xmlns:mc="http://schemas.openxmlformats.org/markup-compatibility/2006">
          <mc:Choice Requires="x14">
            <control shapeId="28768" r:id="rId98" name="Check Box 96">
              <controlPr defaultSize="0" autoFill="0" autoLine="0" autoPict="0" macro="[0]!Module1.Mixed_StateOC5_2">
                <anchor moveWithCells="1">
                  <from>
                    <xdr:col>7</xdr:col>
                    <xdr:colOff>428625</xdr:colOff>
                    <xdr:row>24</xdr:row>
                    <xdr:rowOff>19050</xdr:rowOff>
                  </from>
                  <to>
                    <xdr:col>7</xdr:col>
                    <xdr:colOff>657225</xdr:colOff>
                    <xdr:row>24</xdr:row>
                    <xdr:rowOff>352425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3:B12"/>
  <sheetViews>
    <sheetView workbookViewId="0">
      <selection activeCell="B35" sqref="B35"/>
    </sheetView>
  </sheetViews>
  <sheetFormatPr defaultRowHeight="12.75" x14ac:dyDescent="0.2"/>
  <cols>
    <col min="2" max="2" width="152.28515625" customWidth="1"/>
  </cols>
  <sheetData>
    <row r="3" spans="2:2" ht="25.5" x14ac:dyDescent="0.2">
      <c r="B3" s="185" t="s">
        <v>332</v>
      </c>
    </row>
    <row r="4" spans="2:2" ht="15" x14ac:dyDescent="0.2">
      <c r="B4" s="272"/>
    </row>
    <row r="5" spans="2:2" ht="15.75" x14ac:dyDescent="0.2">
      <c r="B5" s="274" t="s">
        <v>328</v>
      </c>
    </row>
    <row r="6" spans="2:2" ht="15" x14ac:dyDescent="0.2">
      <c r="B6" s="275" t="s">
        <v>329</v>
      </c>
    </row>
    <row r="7" spans="2:2" ht="15" x14ac:dyDescent="0.2">
      <c r="B7" s="275" t="s">
        <v>330</v>
      </c>
    </row>
    <row r="8" spans="2:2" ht="15" x14ac:dyDescent="0.2">
      <c r="B8" s="275" t="s">
        <v>331</v>
      </c>
    </row>
    <row r="9" spans="2:2" ht="15" x14ac:dyDescent="0.2">
      <c r="B9" s="272"/>
    </row>
    <row r="10" spans="2:2" x14ac:dyDescent="0.2">
      <c r="B10" s="185" t="s">
        <v>333</v>
      </c>
    </row>
    <row r="11" spans="2:2" x14ac:dyDescent="0.2">
      <c r="B11" s="276"/>
    </row>
    <row r="12" spans="2:2" ht="45" x14ac:dyDescent="0.2">
      <c r="B12" s="277" t="s">
        <v>334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AC249"/>
  <sheetViews>
    <sheetView showGridLines="0" topLeftCell="M28" workbookViewId="0">
      <selection activeCell="X263" sqref="X263"/>
    </sheetView>
  </sheetViews>
  <sheetFormatPr defaultColWidth="0" defaultRowHeight="12.75" x14ac:dyDescent="0.2"/>
  <cols>
    <col min="1" max="12" width="9.140625" hidden="1" customWidth="1"/>
    <col min="13" max="13" width="9.140625" customWidth="1"/>
    <col min="14" max="14" width="22.140625" customWidth="1"/>
    <col min="15" max="15" width="17.28515625" bestFit="1" customWidth="1"/>
    <col min="16" max="16" width="17.140625" customWidth="1"/>
    <col min="17" max="17" width="16.42578125" customWidth="1"/>
    <col min="18" max="18" width="16.7109375" customWidth="1"/>
    <col min="19" max="19" width="14.140625" customWidth="1"/>
    <col min="20" max="20" width="15.7109375" customWidth="1"/>
    <col min="21" max="27" width="9.140625" style="178" customWidth="1"/>
    <col min="28" max="29" width="9.140625" customWidth="1"/>
    <col min="30" max="16384" width="9.140625" hidden="1"/>
  </cols>
  <sheetData>
    <row r="2" spans="1:27" s="169" customFormat="1" x14ac:dyDescent="0.2">
      <c r="N2" s="168" t="s">
        <v>303</v>
      </c>
      <c r="U2" s="177"/>
      <c r="V2" s="177"/>
      <c r="W2" s="177"/>
      <c r="X2" s="177"/>
      <c r="Y2" s="177"/>
      <c r="Z2" s="177"/>
      <c r="AA2" s="177"/>
    </row>
    <row r="7" spans="1:27" x14ac:dyDescent="0.2">
      <c r="N7" s="137" t="s">
        <v>182</v>
      </c>
      <c r="O7">
        <f>'Survey Questions'!C6</f>
        <v>0</v>
      </c>
    </row>
    <row r="8" spans="1:27" x14ac:dyDescent="0.2">
      <c r="N8" s="137" t="s">
        <v>183</v>
      </c>
      <c r="O8">
        <f>'Survey Questions'!C7</f>
        <v>0</v>
      </c>
    </row>
    <row r="9" spans="1:27" x14ac:dyDescent="0.2">
      <c r="N9" s="137" t="s">
        <v>184</v>
      </c>
      <c r="O9">
        <f>'Survey Questions'!C8</f>
        <v>0</v>
      </c>
    </row>
    <row r="10" spans="1:27" ht="13.5" customHeight="1" thickBot="1" x14ac:dyDescent="0.25">
      <c r="N10" s="137" t="s">
        <v>185</v>
      </c>
      <c r="O10">
        <f>'Survey Questions'!C9</f>
        <v>0</v>
      </c>
    </row>
    <row r="11" spans="1:27" ht="13.5" customHeight="1" thickBot="1" x14ac:dyDescent="0.25">
      <c r="N11" s="319" t="s">
        <v>304</v>
      </c>
      <c r="O11" s="320"/>
      <c r="P11" s="320"/>
      <c r="Q11" s="320"/>
      <c r="R11" s="320"/>
      <c r="S11" s="320"/>
      <c r="T11" s="321"/>
      <c r="U11" s="170"/>
      <c r="V11" s="170"/>
      <c r="W11" s="170"/>
      <c r="X11" s="170"/>
      <c r="Y11" s="170"/>
    </row>
    <row r="12" spans="1:27" s="183" customFormat="1" ht="13.5" customHeight="1" x14ac:dyDescent="0.2">
      <c r="A12"/>
      <c r="B12"/>
      <c r="C12"/>
      <c r="D12"/>
      <c r="E12"/>
      <c r="F12"/>
      <c r="G12"/>
      <c r="H12"/>
      <c r="I12"/>
      <c r="J12"/>
      <c r="K12"/>
      <c r="L12"/>
      <c r="M12"/>
      <c r="N12" s="200">
        <v>1</v>
      </c>
      <c r="O12" s="210" t="str">
        <f>IF(V12=TRUE, "YES", "NO")</f>
        <v>NO</v>
      </c>
      <c r="P12" s="203"/>
      <c r="Q12" s="203"/>
      <c r="R12" s="203"/>
      <c r="S12" s="203"/>
      <c r="T12" s="210"/>
      <c r="U12" s="181">
        <v>1</v>
      </c>
      <c r="V12" s="181" t="b">
        <v>0</v>
      </c>
      <c r="W12" s="181" t="b">
        <v>0</v>
      </c>
      <c r="X12" s="181"/>
      <c r="Y12" s="181"/>
      <c r="Z12" s="182"/>
      <c r="AA12" s="182"/>
    </row>
    <row r="13" spans="1:27" ht="13.5" customHeight="1" x14ac:dyDescent="0.2">
      <c r="N13" s="194">
        <v>2</v>
      </c>
      <c r="O13" s="211" t="str">
        <f>IF(V13, "EDI822", " ")</f>
        <v xml:space="preserve"> </v>
      </c>
      <c r="P13" s="204" t="str">
        <f>IF(W13, "TWIST 3.1", " ")</f>
        <v xml:space="preserve"> </v>
      </c>
      <c r="Q13" s="204" t="str">
        <f>IF(X13, "camt.086.001", " ")</f>
        <v xml:space="preserve"> </v>
      </c>
      <c r="R13" s="204" t="str">
        <f>IF(Y13, "camt.86.001.02", "")</f>
        <v/>
      </c>
      <c r="S13" s="204" t="str">
        <f>IF(Z13, "camt.086.001.03", " ")</f>
        <v xml:space="preserve"> </v>
      </c>
      <c r="T13" s="211" t="str">
        <f>IF(AA13, "None", " ")</f>
        <v xml:space="preserve"> </v>
      </c>
      <c r="U13" s="179">
        <v>2</v>
      </c>
      <c r="V13" s="179" t="b">
        <v>0</v>
      </c>
      <c r="W13" s="179" t="b">
        <v>0</v>
      </c>
      <c r="X13" s="179" t="b">
        <v>0</v>
      </c>
      <c r="Y13" s="179" t="b">
        <v>0</v>
      </c>
      <c r="Z13" s="178" t="b">
        <v>0</v>
      </c>
      <c r="AA13" s="178" t="b">
        <v>0</v>
      </c>
    </row>
    <row r="14" spans="1:27" s="183" customFormat="1" ht="13.5" customHeight="1" x14ac:dyDescent="0.2">
      <c r="A14"/>
      <c r="B14"/>
      <c r="C14"/>
      <c r="D14"/>
      <c r="E14"/>
      <c r="F14"/>
      <c r="G14"/>
      <c r="H14"/>
      <c r="I14"/>
      <c r="J14"/>
      <c r="K14"/>
      <c r="L14"/>
      <c r="M14"/>
      <c r="N14" s="201">
        <v>3</v>
      </c>
      <c r="O14" s="212" t="str">
        <f>IF(V14,"Monthly", " ")</f>
        <v xml:space="preserve"> </v>
      </c>
      <c r="P14" s="205" t="str">
        <f>IF(W14,"Quarterly", " ")</f>
        <v xml:space="preserve"> </v>
      </c>
      <c r="Q14" s="205" t="str">
        <f>IF(X14,"Yearly", " ")</f>
        <v xml:space="preserve"> </v>
      </c>
      <c r="R14" s="205" t="str">
        <f>IF(Y14,"On Demand", " ")</f>
        <v xml:space="preserve"> </v>
      </c>
      <c r="S14" s="205"/>
      <c r="T14" s="212"/>
      <c r="U14" s="181">
        <v>3</v>
      </c>
      <c r="V14" s="181" t="b">
        <v>0</v>
      </c>
      <c r="W14" s="181" t="b">
        <v>0</v>
      </c>
      <c r="X14" s="181" t="b">
        <v>0</v>
      </c>
      <c r="Y14" s="181" t="b">
        <v>0</v>
      </c>
      <c r="Z14" s="182"/>
      <c r="AA14" s="182"/>
    </row>
    <row r="15" spans="1:27" ht="13.5" customHeight="1" x14ac:dyDescent="0.2">
      <c r="N15" s="195">
        <v>4</v>
      </c>
      <c r="O15" s="211" t="str">
        <f>IF(V15=TRUE, "YES", "NO")</f>
        <v>NO</v>
      </c>
      <c r="P15" s="204" t="str">
        <f>IF(V15,"No countries", " ")</f>
        <v xml:space="preserve"> </v>
      </c>
      <c r="Q15" s="204" t="str">
        <f>IF(W15,"Some countries", " ")</f>
        <v xml:space="preserve"> </v>
      </c>
      <c r="R15" s="204"/>
      <c r="S15" s="204"/>
      <c r="T15" s="211"/>
      <c r="U15" s="179">
        <v>4</v>
      </c>
      <c r="V15" s="179" t="b">
        <v>0</v>
      </c>
      <c r="W15" s="179" t="b">
        <v>0</v>
      </c>
      <c r="X15" s="179"/>
      <c r="Y15" s="179"/>
    </row>
    <row r="16" spans="1:27" s="183" customFormat="1" ht="13.5" customHeight="1" x14ac:dyDescent="0.2">
      <c r="A16"/>
      <c r="B16"/>
      <c r="C16"/>
      <c r="D16"/>
      <c r="E16"/>
      <c r="F16"/>
      <c r="G16"/>
      <c r="H16"/>
      <c r="I16"/>
      <c r="J16"/>
      <c r="K16"/>
      <c r="L16"/>
      <c r="M16"/>
      <c r="N16" s="201">
        <v>5</v>
      </c>
      <c r="O16" s="212" t="str">
        <f>IF(V16=TRUE, "YES", "NO")</f>
        <v>NO</v>
      </c>
      <c r="P16" s="205" t="str">
        <f>IF(V16,"No countries", " ")</f>
        <v xml:space="preserve"> </v>
      </c>
      <c r="Q16" s="205" t="str">
        <f>IF(W16,"Some countries", " ")</f>
        <v xml:space="preserve"> </v>
      </c>
      <c r="R16" s="205"/>
      <c r="S16" s="205"/>
      <c r="T16" s="212"/>
      <c r="U16" s="181">
        <v>5</v>
      </c>
      <c r="V16" s="181" t="b">
        <v>0</v>
      </c>
      <c r="W16" s="181" t="b">
        <v>0</v>
      </c>
      <c r="X16" s="181"/>
      <c r="Y16" s="181"/>
      <c r="Z16" s="182"/>
      <c r="AA16" s="182"/>
    </row>
    <row r="17" spans="1:27" ht="13.5" customHeight="1" x14ac:dyDescent="0.2">
      <c r="N17" s="195">
        <v>6</v>
      </c>
      <c r="O17" s="211" t="str">
        <f>IF(V17,"Email", " ")</f>
        <v xml:space="preserve"> </v>
      </c>
      <c r="P17" s="204" t="str">
        <f>IF(W17,"SWIFT", " ")</f>
        <v xml:space="preserve"> </v>
      </c>
      <c r="Q17" s="204" t="str">
        <f>IF(X17,"Host-to-Host", " ")</f>
        <v xml:space="preserve"> </v>
      </c>
      <c r="R17" s="204" t="str">
        <f>IF(Y17,"Online Banking Portal", " ")</f>
        <v xml:space="preserve"> </v>
      </c>
      <c r="S17" s="204" t="str">
        <f>IF(Z17,"EBICS", " ")</f>
        <v xml:space="preserve"> </v>
      </c>
      <c r="T17" s="211"/>
      <c r="U17" s="179">
        <v>6</v>
      </c>
      <c r="V17" s="179" t="b">
        <v>0</v>
      </c>
      <c r="W17" s="179" t="b">
        <v>0</v>
      </c>
      <c r="X17" s="179" t="b">
        <v>0</v>
      </c>
      <c r="Y17" s="179" t="b">
        <v>0</v>
      </c>
      <c r="Z17" s="178" t="b">
        <v>0</v>
      </c>
    </row>
    <row r="18" spans="1:27" s="188" customFormat="1" ht="25.5" customHeight="1" x14ac:dyDescent="0.2">
      <c r="A18" s="185"/>
      <c r="B18" s="185"/>
      <c r="C18" s="185"/>
      <c r="D18" s="185"/>
      <c r="E18" s="185"/>
      <c r="F18" s="185"/>
      <c r="G18" s="185"/>
      <c r="H18" s="185"/>
      <c r="I18" s="185"/>
      <c r="J18" s="185"/>
      <c r="K18" s="185"/>
      <c r="L18" s="185"/>
      <c r="M18" s="185"/>
      <c r="N18" s="202">
        <v>7</v>
      </c>
      <c r="O18" s="213" t="str">
        <f>IF(V18,"2018 AFP Global Service Codes", " ")</f>
        <v xml:space="preserve"> </v>
      </c>
      <c r="P18" s="206" t="str">
        <f>IF(W18,"2012 AFP Global Service Codes", " ")</f>
        <v xml:space="preserve"> </v>
      </c>
      <c r="Q18" s="206" t="str">
        <f>IF(X18,"BTC Codes", " ")</f>
        <v xml:space="preserve"> </v>
      </c>
      <c r="R18" s="206" t="str">
        <f>IF(Y18,"None", " ")</f>
        <v xml:space="preserve"> </v>
      </c>
      <c r="S18" s="206"/>
      <c r="T18" s="213"/>
      <c r="U18" s="186">
        <v>7</v>
      </c>
      <c r="V18" s="186" t="b">
        <v>0</v>
      </c>
      <c r="W18" s="186" t="b">
        <v>0</v>
      </c>
      <c r="X18" s="186" t="b">
        <v>0</v>
      </c>
      <c r="Y18" s="186" t="b">
        <v>0</v>
      </c>
      <c r="Z18" s="187"/>
      <c r="AA18" s="187"/>
    </row>
    <row r="19" spans="1:27" s="265" customFormat="1" ht="25.5" customHeight="1" thickBot="1" x14ac:dyDescent="0.25">
      <c r="N19" s="196">
        <v>8</v>
      </c>
      <c r="O19" s="216" t="str">
        <f>IF(V19=TRUE, "YES", "NO")</f>
        <v>NO</v>
      </c>
      <c r="P19" s="208"/>
      <c r="Q19" s="208"/>
      <c r="R19" s="208"/>
      <c r="S19" s="208"/>
      <c r="T19" s="216"/>
      <c r="U19" s="189">
        <v>8</v>
      </c>
      <c r="V19" s="189" t="b">
        <v>0</v>
      </c>
      <c r="W19" s="189" t="b">
        <v>0</v>
      </c>
      <c r="X19" s="189"/>
      <c r="Y19" s="189"/>
      <c r="Z19" s="266"/>
      <c r="AA19" s="266"/>
    </row>
    <row r="20" spans="1:27" s="183" customFormat="1" ht="13.5" customHeight="1" thickBot="1" x14ac:dyDescent="0.25">
      <c r="A20"/>
      <c r="B20"/>
      <c r="C20"/>
      <c r="D20"/>
      <c r="E20"/>
      <c r="F20"/>
      <c r="G20"/>
      <c r="H20"/>
      <c r="I20"/>
      <c r="J20"/>
      <c r="K20"/>
      <c r="L20"/>
      <c r="M20" s="36">
        <v>9</v>
      </c>
      <c r="N20" s="267" t="s">
        <v>211</v>
      </c>
      <c r="O20" s="212" t="str">
        <f>IF(V20, "Yes", " ")</f>
        <v xml:space="preserve"> </v>
      </c>
      <c r="P20" s="205" t="str">
        <f>IF(W20, "Limited", " ")</f>
        <v xml:space="preserve"> </v>
      </c>
      <c r="Q20" s="205" t="str">
        <f>IF(X20, "None", " ")</f>
        <v xml:space="preserve"> </v>
      </c>
      <c r="R20" s="205" t="str">
        <f>'Survey Questions'!F49</f>
        <v>enter number</v>
      </c>
      <c r="S20" s="205" t="str">
        <f>IF(X20, "On demand", " ")</f>
        <v xml:space="preserve"> </v>
      </c>
      <c r="T20" s="212" t="str">
        <f>IF(Y20, "On demand", " ")</f>
        <v xml:space="preserve"> </v>
      </c>
      <c r="U20" s="181">
        <v>9</v>
      </c>
      <c r="V20" s="181" t="b">
        <v>0</v>
      </c>
      <c r="W20" s="181" t="b">
        <v>0</v>
      </c>
      <c r="X20" s="181" t="b">
        <v>0</v>
      </c>
      <c r="Y20" s="181"/>
      <c r="Z20" s="182"/>
      <c r="AA20" s="182"/>
    </row>
    <row r="21" spans="1:27" s="183" customFormat="1" ht="13.5" customHeight="1" thickBot="1" x14ac:dyDescent="0.25">
      <c r="A21"/>
      <c r="B21"/>
      <c r="C21"/>
      <c r="D21"/>
      <c r="E21"/>
      <c r="F21"/>
      <c r="G21"/>
      <c r="H21"/>
      <c r="I21"/>
      <c r="J21"/>
      <c r="K21"/>
      <c r="L21"/>
      <c r="M21" s="43"/>
      <c r="N21" s="268" t="s">
        <v>213</v>
      </c>
      <c r="O21" s="212" t="str">
        <f>IF(V21, "Yes", " ")</f>
        <v xml:space="preserve"> </v>
      </c>
      <c r="P21" s="205" t="str">
        <f>IF(W21, "Limited", " ")</f>
        <v xml:space="preserve"> </v>
      </c>
      <c r="Q21" s="205" t="str">
        <f>IF(X21, "None", " ")</f>
        <v xml:space="preserve"> </v>
      </c>
      <c r="R21" s="205" t="str">
        <f>'Survey Questions'!F50</f>
        <v>enter number</v>
      </c>
      <c r="S21" s="205"/>
      <c r="T21" s="212"/>
      <c r="U21" s="181"/>
      <c r="V21" s="181" t="b">
        <v>0</v>
      </c>
      <c r="W21" s="181" t="b">
        <v>0</v>
      </c>
      <c r="X21" s="181" t="b">
        <v>0</v>
      </c>
      <c r="Y21" s="181"/>
      <c r="Z21" s="182"/>
      <c r="AA21" s="182"/>
    </row>
    <row r="22" spans="1:27" s="37" customFormat="1" ht="13.5" customHeight="1" thickBot="1" x14ac:dyDescent="0.25">
      <c r="A22"/>
      <c r="B22"/>
      <c r="C22"/>
      <c r="D22"/>
      <c r="E22"/>
      <c r="F22"/>
      <c r="G22"/>
      <c r="H22"/>
      <c r="I22"/>
      <c r="J22"/>
      <c r="K22"/>
      <c r="L22"/>
      <c r="M22" s="43"/>
      <c r="N22" s="195" t="s">
        <v>321</v>
      </c>
      <c r="O22" s="214" t="str">
        <f>IF(V22, "None", "")</f>
        <v/>
      </c>
      <c r="P22" s="207" t="str">
        <f>IF(W22, "PDF", "")</f>
        <v/>
      </c>
      <c r="Q22" s="207" t="str">
        <f>IF(X22, "Excel/CSV", "")</f>
        <v/>
      </c>
      <c r="R22" s="207"/>
      <c r="S22" s="207"/>
      <c r="T22" s="214"/>
      <c r="U22" s="270" t="s">
        <v>321</v>
      </c>
      <c r="V22" s="180" t="b">
        <v>0</v>
      </c>
      <c r="W22" s="180" t="b">
        <v>0</v>
      </c>
      <c r="X22" s="180" t="b">
        <v>0</v>
      </c>
      <c r="Y22" s="180"/>
      <c r="Z22" s="269"/>
      <c r="AA22" s="269"/>
    </row>
    <row r="23" spans="1:27" s="183" customFormat="1" ht="13.5" customHeight="1" thickBot="1" x14ac:dyDescent="0.25">
      <c r="A23"/>
      <c r="B23"/>
      <c r="C23"/>
      <c r="D23"/>
      <c r="E23"/>
      <c r="F23"/>
      <c r="G23"/>
      <c r="H23"/>
      <c r="I23"/>
      <c r="J23"/>
      <c r="K23"/>
      <c r="L23"/>
      <c r="M23" s="36">
        <v>10</v>
      </c>
      <c r="N23" s="267" t="s">
        <v>217</v>
      </c>
      <c r="O23" s="212" t="str">
        <f>IF(V23, "Yes", " ")</f>
        <v xml:space="preserve"> </v>
      </c>
      <c r="P23" s="205" t="str">
        <f>IF(W23, "Limited", " ")</f>
        <v xml:space="preserve"> </v>
      </c>
      <c r="Q23" s="205" t="str">
        <f>IF(X23, "None", " ")</f>
        <v xml:space="preserve"> </v>
      </c>
      <c r="R23" s="205" t="str">
        <f>IF(Y23, "Planned w/in 2yrs", " ")</f>
        <v xml:space="preserve"> </v>
      </c>
      <c r="S23" s="206"/>
      <c r="T23" s="213"/>
      <c r="U23" s="181">
        <v>10</v>
      </c>
      <c r="V23" s="181" t="b">
        <v>0</v>
      </c>
      <c r="W23" s="181" t="b">
        <v>0</v>
      </c>
      <c r="X23" s="181" t="b">
        <v>0</v>
      </c>
      <c r="Y23" s="181" t="b">
        <v>0</v>
      </c>
      <c r="Z23" s="182"/>
      <c r="AA23" s="182"/>
    </row>
    <row r="24" spans="1:27" s="183" customFormat="1" ht="22.5" customHeight="1" thickBot="1" x14ac:dyDescent="0.25">
      <c r="A24"/>
      <c r="B24"/>
      <c r="C24"/>
      <c r="D24"/>
      <c r="E24"/>
      <c r="F24"/>
      <c r="G24"/>
      <c r="H24"/>
      <c r="I24"/>
      <c r="J24"/>
      <c r="K24"/>
      <c r="L24"/>
      <c r="M24"/>
      <c r="N24" s="268" t="s">
        <v>218</v>
      </c>
      <c r="O24" s="212" t="str">
        <f t="shared" ref="O24:O30" si="0">IF(V24, "Yes", " ")</f>
        <v xml:space="preserve"> </v>
      </c>
      <c r="P24" s="205" t="str">
        <f t="shared" ref="P24:P30" si="1">IF(W24, "Limited", " ")</f>
        <v xml:space="preserve"> </v>
      </c>
      <c r="Q24" s="205" t="str">
        <f t="shared" ref="Q24:Q30" si="2">IF(X24, "None", " ")</f>
        <v xml:space="preserve"> </v>
      </c>
      <c r="R24" s="205" t="str">
        <f t="shared" ref="R24:R30" si="3">IF(Y24, "Planned w/in 2yrs", " ")</f>
        <v xml:space="preserve"> </v>
      </c>
      <c r="S24" s="206"/>
      <c r="T24" s="213"/>
      <c r="U24" s="181"/>
      <c r="V24" s="181" t="b">
        <v>0</v>
      </c>
      <c r="W24" s="181" t="b">
        <v>0</v>
      </c>
      <c r="X24" s="181" t="b">
        <v>0</v>
      </c>
      <c r="Y24" s="181" t="b">
        <v>0</v>
      </c>
      <c r="Z24" s="182"/>
      <c r="AA24" s="182"/>
    </row>
    <row r="25" spans="1:27" s="183" customFormat="1" ht="13.5" customHeight="1" thickBot="1" x14ac:dyDescent="0.25">
      <c r="A25"/>
      <c r="B25"/>
      <c r="C25"/>
      <c r="D25"/>
      <c r="E25"/>
      <c r="F25"/>
      <c r="G25"/>
      <c r="H25"/>
      <c r="I25"/>
      <c r="J25"/>
      <c r="K25"/>
      <c r="L25"/>
      <c r="M25"/>
      <c r="N25" s="267" t="s">
        <v>219</v>
      </c>
      <c r="O25" s="212" t="str">
        <f t="shared" si="0"/>
        <v xml:space="preserve"> </v>
      </c>
      <c r="P25" s="205" t="str">
        <f t="shared" si="1"/>
        <v xml:space="preserve"> </v>
      </c>
      <c r="Q25" s="205" t="str">
        <f t="shared" si="2"/>
        <v xml:space="preserve"> </v>
      </c>
      <c r="R25" s="205" t="str">
        <f t="shared" si="3"/>
        <v xml:space="preserve"> </v>
      </c>
      <c r="S25" s="206"/>
      <c r="T25" s="213"/>
      <c r="U25" s="181"/>
      <c r="V25" s="181" t="b">
        <v>0</v>
      </c>
      <c r="W25" s="181" t="b">
        <v>0</v>
      </c>
      <c r="X25" s="181" t="b">
        <v>0</v>
      </c>
      <c r="Y25" s="181" t="b">
        <v>0</v>
      </c>
      <c r="Z25" s="182"/>
      <c r="AA25" s="182"/>
    </row>
    <row r="26" spans="1:27" s="183" customFormat="1" ht="13.5" customHeight="1" thickBot="1" x14ac:dyDescent="0.25">
      <c r="A26"/>
      <c r="B26"/>
      <c r="C26"/>
      <c r="D26"/>
      <c r="E26"/>
      <c r="F26"/>
      <c r="G26"/>
      <c r="H26"/>
      <c r="I26"/>
      <c r="J26"/>
      <c r="K26"/>
      <c r="L26"/>
      <c r="M26"/>
      <c r="N26" s="268" t="s">
        <v>220</v>
      </c>
      <c r="O26" s="212" t="str">
        <f t="shared" si="0"/>
        <v xml:space="preserve"> </v>
      </c>
      <c r="P26" s="205" t="str">
        <f t="shared" si="1"/>
        <v xml:space="preserve"> </v>
      </c>
      <c r="Q26" s="205" t="str">
        <f t="shared" si="2"/>
        <v xml:space="preserve"> </v>
      </c>
      <c r="R26" s="205" t="str">
        <f t="shared" si="3"/>
        <v xml:space="preserve"> </v>
      </c>
      <c r="S26" s="206"/>
      <c r="T26" s="213"/>
      <c r="U26" s="181"/>
      <c r="V26" s="181" t="b">
        <v>0</v>
      </c>
      <c r="W26" s="181" t="b">
        <v>0</v>
      </c>
      <c r="X26" s="181" t="b">
        <v>0</v>
      </c>
      <c r="Y26" s="181" t="b">
        <v>0</v>
      </c>
      <c r="Z26" s="182"/>
      <c r="AA26" s="182"/>
    </row>
    <row r="27" spans="1:27" s="183" customFormat="1" ht="13.5" customHeight="1" thickBot="1" x14ac:dyDescent="0.25">
      <c r="A27"/>
      <c r="B27"/>
      <c r="C27"/>
      <c r="D27"/>
      <c r="E27"/>
      <c r="F27"/>
      <c r="G27"/>
      <c r="H27"/>
      <c r="I27"/>
      <c r="J27"/>
      <c r="K27"/>
      <c r="L27"/>
      <c r="M27"/>
      <c r="N27" s="268" t="s">
        <v>221</v>
      </c>
      <c r="O27" s="212" t="str">
        <f t="shared" si="0"/>
        <v xml:space="preserve"> </v>
      </c>
      <c r="P27" s="205" t="str">
        <f t="shared" si="1"/>
        <v xml:space="preserve"> </v>
      </c>
      <c r="Q27" s="205" t="str">
        <f t="shared" si="2"/>
        <v xml:space="preserve"> </v>
      </c>
      <c r="R27" s="205" t="str">
        <f t="shared" si="3"/>
        <v xml:space="preserve"> </v>
      </c>
      <c r="S27" s="206"/>
      <c r="T27" s="213"/>
      <c r="U27" s="181"/>
      <c r="V27" s="181" t="b">
        <v>0</v>
      </c>
      <c r="W27" s="181" t="b">
        <v>0</v>
      </c>
      <c r="X27" s="181" t="b">
        <v>0</v>
      </c>
      <c r="Y27" s="181" t="b">
        <v>0</v>
      </c>
      <c r="Z27" s="182"/>
      <c r="AA27" s="182"/>
    </row>
    <row r="28" spans="1:27" s="183" customFormat="1" ht="13.5" customHeight="1" thickBot="1" x14ac:dyDescent="0.25">
      <c r="A28"/>
      <c r="B28"/>
      <c r="C28"/>
      <c r="D28"/>
      <c r="E28"/>
      <c r="F28"/>
      <c r="G28"/>
      <c r="H28"/>
      <c r="I28"/>
      <c r="J28"/>
      <c r="K28"/>
      <c r="L28"/>
      <c r="M28"/>
      <c r="N28" s="267" t="s">
        <v>222</v>
      </c>
      <c r="O28" s="212" t="str">
        <f t="shared" si="0"/>
        <v xml:space="preserve"> </v>
      </c>
      <c r="P28" s="205" t="str">
        <f t="shared" si="1"/>
        <v xml:space="preserve"> </v>
      </c>
      <c r="Q28" s="205" t="str">
        <f t="shared" si="2"/>
        <v xml:space="preserve"> </v>
      </c>
      <c r="R28" s="205" t="str">
        <f t="shared" si="3"/>
        <v xml:space="preserve"> </v>
      </c>
      <c r="S28" s="206"/>
      <c r="T28" s="213"/>
      <c r="U28" s="181"/>
      <c r="V28" s="181" t="b">
        <v>0</v>
      </c>
      <c r="W28" s="181" t="b">
        <v>0</v>
      </c>
      <c r="X28" s="181" t="b">
        <v>0</v>
      </c>
      <c r="Y28" s="181" t="b">
        <v>0</v>
      </c>
      <c r="Z28" s="182"/>
      <c r="AA28" s="182"/>
    </row>
    <row r="29" spans="1:27" s="183" customFormat="1" ht="13.5" customHeight="1" thickBot="1" x14ac:dyDescent="0.25">
      <c r="A29"/>
      <c r="B29"/>
      <c r="C29"/>
      <c r="D29"/>
      <c r="E29"/>
      <c r="F29"/>
      <c r="G29"/>
      <c r="H29"/>
      <c r="I29"/>
      <c r="J29"/>
      <c r="K29"/>
      <c r="L29"/>
      <c r="M29"/>
      <c r="N29" s="267" t="s">
        <v>223</v>
      </c>
      <c r="O29" s="212" t="str">
        <f t="shared" si="0"/>
        <v xml:space="preserve"> </v>
      </c>
      <c r="P29" s="205" t="str">
        <f t="shared" si="1"/>
        <v xml:space="preserve"> </v>
      </c>
      <c r="Q29" s="205" t="str">
        <f t="shared" si="2"/>
        <v xml:space="preserve"> </v>
      </c>
      <c r="R29" s="205" t="str">
        <f t="shared" si="3"/>
        <v xml:space="preserve"> </v>
      </c>
      <c r="S29" s="206"/>
      <c r="T29" s="213"/>
      <c r="U29" s="181"/>
      <c r="V29" s="181" t="b">
        <v>0</v>
      </c>
      <c r="W29" s="181" t="b">
        <v>0</v>
      </c>
      <c r="X29" s="181" t="b">
        <v>0</v>
      </c>
      <c r="Y29" s="181" t="b">
        <v>0</v>
      </c>
      <c r="Z29" s="182"/>
      <c r="AA29" s="182"/>
    </row>
    <row r="30" spans="1:27" s="183" customFormat="1" ht="13.5" customHeight="1" thickBot="1" x14ac:dyDescent="0.25">
      <c r="A30"/>
      <c r="B30"/>
      <c r="C30"/>
      <c r="D30"/>
      <c r="E30"/>
      <c r="F30"/>
      <c r="G30"/>
      <c r="H30"/>
      <c r="I30"/>
      <c r="J30"/>
      <c r="K30"/>
      <c r="L30"/>
      <c r="M30"/>
      <c r="N30" s="267" t="s">
        <v>224</v>
      </c>
      <c r="O30" s="212" t="str">
        <f t="shared" si="0"/>
        <v xml:space="preserve"> </v>
      </c>
      <c r="P30" s="205" t="str">
        <f t="shared" si="1"/>
        <v xml:space="preserve"> </v>
      </c>
      <c r="Q30" s="205" t="str">
        <f t="shared" si="2"/>
        <v xml:space="preserve"> </v>
      </c>
      <c r="R30" s="205" t="str">
        <f t="shared" si="3"/>
        <v xml:space="preserve"> </v>
      </c>
      <c r="S30" s="206"/>
      <c r="T30" s="213"/>
      <c r="U30" s="181"/>
      <c r="V30" s="181" t="b">
        <v>0</v>
      </c>
      <c r="W30" s="181" t="b">
        <v>0</v>
      </c>
      <c r="X30" s="181" t="b">
        <v>0</v>
      </c>
      <c r="Y30" s="181" t="b">
        <v>0</v>
      </c>
      <c r="Z30" s="182"/>
      <c r="AA30" s="182"/>
    </row>
    <row r="31" spans="1:27" s="37" customFormat="1" ht="13.5" customHeight="1" x14ac:dyDescent="0.2">
      <c r="A31"/>
      <c r="B31"/>
      <c r="C31"/>
      <c r="D31"/>
      <c r="E31"/>
      <c r="F31"/>
      <c r="G31"/>
      <c r="H31"/>
      <c r="I31"/>
      <c r="J31"/>
      <c r="K31"/>
      <c r="L31"/>
      <c r="M31"/>
      <c r="N31" s="195">
        <v>11</v>
      </c>
      <c r="O31" s="214" t="str">
        <f>IF(V31=TRUE, "YES", "NO")</f>
        <v>NO</v>
      </c>
      <c r="P31" s="207"/>
      <c r="Q31" s="207"/>
      <c r="R31" s="207"/>
      <c r="S31" s="207"/>
      <c r="T31" s="214"/>
      <c r="U31" s="180">
        <v>11</v>
      </c>
      <c r="V31" s="180" t="b">
        <v>0</v>
      </c>
      <c r="W31" s="180" t="b">
        <v>0</v>
      </c>
      <c r="X31" s="180"/>
      <c r="Y31" s="180"/>
      <c r="Z31" s="269"/>
      <c r="AA31" s="269"/>
    </row>
    <row r="32" spans="1:27" s="183" customFormat="1" ht="13.5" customHeight="1" x14ac:dyDescent="0.2">
      <c r="A32"/>
      <c r="B32"/>
      <c r="C32"/>
      <c r="D32"/>
      <c r="E32"/>
      <c r="F32"/>
      <c r="G32"/>
      <c r="H32"/>
      <c r="I32"/>
      <c r="J32"/>
      <c r="K32"/>
      <c r="L32"/>
      <c r="M32"/>
      <c r="N32" s="201" t="s">
        <v>322</v>
      </c>
      <c r="O32" s="212" t="str">
        <f>IF(V32,"Option 1", " ")</f>
        <v xml:space="preserve"> </v>
      </c>
      <c r="P32" s="212" t="str">
        <f>IF(W32,"Option 2", " ")</f>
        <v xml:space="preserve"> </v>
      </c>
      <c r="Q32" s="212" t="str">
        <f>IF(X32,"N/A", " ")</f>
        <v xml:space="preserve"> </v>
      </c>
      <c r="R32" s="205"/>
      <c r="S32" s="205"/>
      <c r="T32" s="212"/>
      <c r="U32" s="184" t="s">
        <v>322</v>
      </c>
      <c r="V32" s="181" t="b">
        <v>0</v>
      </c>
      <c r="W32" s="181" t="b">
        <v>0</v>
      </c>
      <c r="X32" s="181" t="b">
        <v>0</v>
      </c>
      <c r="Y32" s="181"/>
      <c r="Z32" s="182"/>
      <c r="AA32" s="182"/>
    </row>
    <row r="33" spans="1:27" s="185" customFormat="1" ht="24" customHeight="1" x14ac:dyDescent="0.2">
      <c r="N33" s="196">
        <v>12</v>
      </c>
      <c r="O33" s="216" t="str">
        <f>IF(V33, "Monthly Fees per Company", " ")</f>
        <v xml:space="preserve"> </v>
      </c>
      <c r="P33" s="208" t="str">
        <f>IF(W33, "Monthly Fees per Account", " ")</f>
        <v xml:space="preserve"> </v>
      </c>
      <c r="Q33" s="208" t="str">
        <f>IF(X33, "Implementation Fees", " ")</f>
        <v xml:space="preserve"> </v>
      </c>
      <c r="R33" s="209"/>
      <c r="S33" s="209"/>
      <c r="T33" s="215"/>
      <c r="U33" s="189">
        <v>12</v>
      </c>
      <c r="V33" s="190" t="b">
        <v>0</v>
      </c>
      <c r="W33" s="190" t="b">
        <v>0</v>
      </c>
      <c r="X33" s="190" t="b">
        <v>0</v>
      </c>
      <c r="Y33" s="190"/>
      <c r="Z33" s="191"/>
      <c r="AA33" s="191"/>
    </row>
    <row r="34" spans="1:27" s="183" customFormat="1" ht="13.5" customHeight="1" thickBot="1" x14ac:dyDescent="0.25">
      <c r="A34"/>
      <c r="B34"/>
      <c r="C34"/>
      <c r="D34"/>
      <c r="E34"/>
      <c r="F34"/>
      <c r="G34"/>
      <c r="H34"/>
      <c r="I34"/>
      <c r="J34"/>
      <c r="K34"/>
      <c r="L34"/>
      <c r="M34"/>
      <c r="N34" s="201">
        <v>13</v>
      </c>
      <c r="O34" s="212" t="str">
        <f>IF(V34=TRUE, "YES", "NO")</f>
        <v>NO</v>
      </c>
      <c r="P34" s="205"/>
      <c r="Q34" s="205"/>
      <c r="R34" s="205"/>
      <c r="S34" s="205"/>
      <c r="T34" s="212"/>
      <c r="U34" s="181">
        <v>13</v>
      </c>
      <c r="V34" s="181" t="b">
        <v>0</v>
      </c>
      <c r="W34" s="181" t="b">
        <v>0</v>
      </c>
      <c r="X34" s="181"/>
      <c r="Y34" s="181"/>
      <c r="Z34" s="182"/>
      <c r="AA34" s="182"/>
    </row>
    <row r="35" spans="1:27" ht="13.5" customHeight="1" x14ac:dyDescent="0.2">
      <c r="N35" s="261">
        <v>14</v>
      </c>
      <c r="O35" s="263">
        <f>'Survey Questions'!B81</f>
        <v>0</v>
      </c>
      <c r="P35" s="192"/>
      <c r="Q35" s="192"/>
      <c r="R35" s="192"/>
      <c r="S35" s="192"/>
      <c r="T35" s="193"/>
      <c r="U35" s="179"/>
      <c r="V35" s="179"/>
      <c r="W35" s="179"/>
      <c r="X35" s="179"/>
      <c r="Y35" s="179"/>
    </row>
    <row r="36" spans="1:27" ht="13.5" customHeight="1" thickBot="1" x14ac:dyDescent="0.25">
      <c r="N36" s="197"/>
      <c r="O36" s="262"/>
      <c r="P36" s="198"/>
      <c r="Q36" s="198"/>
      <c r="R36" s="198"/>
      <c r="S36" s="198"/>
      <c r="T36" s="199"/>
      <c r="U36" s="179"/>
      <c r="V36" s="179"/>
      <c r="W36" s="179"/>
      <c r="X36" s="179"/>
      <c r="Y36" s="179"/>
    </row>
    <row r="37" spans="1:27" ht="13.5" thickBot="1" x14ac:dyDescent="0.25">
      <c r="N37" s="322" t="s">
        <v>305</v>
      </c>
      <c r="O37" s="323"/>
      <c r="P37" s="323"/>
      <c r="Q37" s="323"/>
      <c r="R37" s="323"/>
      <c r="S37" s="323"/>
      <c r="T37" s="324"/>
      <c r="U37" s="179"/>
      <c r="V37" s="179"/>
      <c r="W37" s="179"/>
      <c r="X37" s="179"/>
      <c r="Y37" s="179"/>
    </row>
    <row r="38" spans="1:27" ht="38.25" x14ac:dyDescent="0.2">
      <c r="N38" s="171"/>
      <c r="O38" s="257" t="s">
        <v>16</v>
      </c>
      <c r="P38" s="254" t="s">
        <v>306</v>
      </c>
      <c r="Q38" s="254" t="s">
        <v>14</v>
      </c>
      <c r="R38" s="255" t="s">
        <v>13</v>
      </c>
      <c r="S38" s="255" t="s">
        <v>13</v>
      </c>
      <c r="T38" s="259"/>
      <c r="U38" s="179"/>
      <c r="V38" s="179"/>
      <c r="W38" s="179"/>
      <c r="X38" s="179"/>
      <c r="Y38" s="179"/>
    </row>
    <row r="39" spans="1:27" ht="13.5" thickBot="1" x14ac:dyDescent="0.25">
      <c r="N39" s="172"/>
      <c r="O39" s="258">
        <f>SUM(Americas!T6,Europe!T6,Africa!T6,Asia!T6,Oceania!T6)</f>
        <v>0</v>
      </c>
      <c r="P39" s="253">
        <f>SUM(Americas!U6,Europe!U6,Africa!U6,Asia!U6,Oceania!U6)</f>
        <v>0</v>
      </c>
      <c r="Q39" s="256">
        <f>SUM(Americas!V6,Europe!V6,Africa!V6,Asia!V6,Oceania!V6)</f>
        <v>0</v>
      </c>
      <c r="R39" s="256">
        <f>SUM(Americas!W6,Europe!W6,Africa!W6,Asia!W6,Oceania!W6)</f>
        <v>0</v>
      </c>
      <c r="S39" s="256">
        <f>SUM(Americas!X6,Europe!X6,Africa!X6,Asia!X6,Oceania!X6)</f>
        <v>0</v>
      </c>
      <c r="T39" s="260"/>
      <c r="U39" s="179"/>
      <c r="V39" s="179"/>
      <c r="W39" s="179"/>
      <c r="X39" s="179"/>
      <c r="Y39" s="179"/>
    </row>
    <row r="40" spans="1:27" x14ac:dyDescent="0.2">
      <c r="N40" s="325" t="s">
        <v>307</v>
      </c>
      <c r="O40" s="326"/>
      <c r="P40" s="326"/>
      <c r="Q40" s="326"/>
      <c r="R40" s="326"/>
      <c r="S40" s="326"/>
      <c r="T40" s="327"/>
      <c r="U40" s="179"/>
      <c r="V40" s="179"/>
      <c r="W40" s="179"/>
      <c r="X40" s="179"/>
      <c r="Y40" s="179"/>
    </row>
    <row r="41" spans="1:27" ht="51.75" thickBot="1" x14ac:dyDescent="0.25">
      <c r="N41" s="173" t="s">
        <v>308</v>
      </c>
      <c r="O41" s="174" t="s">
        <v>16</v>
      </c>
      <c r="P41" s="174" t="s">
        <v>306</v>
      </c>
      <c r="Q41" s="174" t="s">
        <v>14</v>
      </c>
      <c r="R41" s="9" t="s">
        <v>13</v>
      </c>
      <c r="S41" s="9" t="s">
        <v>12</v>
      </c>
      <c r="T41" s="175"/>
      <c r="U41" s="179"/>
      <c r="V41" s="179"/>
      <c r="W41" s="179"/>
      <c r="X41" s="179"/>
      <c r="Y41" s="179"/>
    </row>
    <row r="42" spans="1:27" ht="13.5" thickBot="1" x14ac:dyDescent="0.25">
      <c r="N42" s="241" t="s">
        <v>242</v>
      </c>
      <c r="O42" s="242"/>
      <c r="P42" s="242"/>
      <c r="Q42" s="242"/>
      <c r="R42" s="243"/>
      <c r="S42" s="243"/>
      <c r="T42" s="244"/>
      <c r="U42" s="179"/>
      <c r="V42" s="179"/>
      <c r="W42" s="179"/>
      <c r="X42" s="179"/>
      <c r="Y42" s="179"/>
    </row>
    <row r="43" spans="1:27" ht="13.5" thickBot="1" x14ac:dyDescent="0.25">
      <c r="N43" s="220" t="s">
        <v>18</v>
      </c>
      <c r="O43" s="176" t="str">
        <f>IF(V43, "YES", "NO")</f>
        <v>NO</v>
      </c>
      <c r="P43" s="176" t="str">
        <f>IF(W43, "YES", "NO")</f>
        <v>NO</v>
      </c>
      <c r="Q43" s="176" t="str">
        <f>IF(X43, "YES", "NO")</f>
        <v>NO</v>
      </c>
      <c r="R43" s="176" t="str">
        <f t="shared" ref="R43:S58" si="4">IF(Y43, "YES", "NO")</f>
        <v>NO</v>
      </c>
      <c r="S43" s="176" t="str">
        <f t="shared" si="4"/>
        <v>NO</v>
      </c>
      <c r="T43" s="218"/>
      <c r="U43" s="179"/>
      <c r="V43" s="179" t="b">
        <f>VLOOKUP($N43, Americas!$N$6:$S$56,2,0)</f>
        <v>0</v>
      </c>
      <c r="W43" s="179" t="b">
        <f>VLOOKUP($N43, Americas!$N$6:$S$56,3,0)</f>
        <v>0</v>
      </c>
      <c r="X43" s="179" t="b">
        <f>VLOOKUP($N43, Americas!$N$6:$S$56,4,0)</f>
        <v>0</v>
      </c>
      <c r="Y43" s="179" t="b">
        <f>VLOOKUP($N43, Americas!$N$6:$S$56,5,0)</f>
        <v>0</v>
      </c>
      <c r="Z43" s="179" t="b">
        <f>VLOOKUP($N43, Americas!$N$6:$S$56,6,0)</f>
        <v>0</v>
      </c>
    </row>
    <row r="44" spans="1:27" ht="13.5" thickBot="1" x14ac:dyDescent="0.25">
      <c r="N44" s="217" t="s">
        <v>17</v>
      </c>
      <c r="O44" s="176" t="str">
        <f t="shared" ref="O44:O107" si="5">IF(V44, "YES", "NO")</f>
        <v>NO</v>
      </c>
      <c r="P44" s="176" t="str">
        <f t="shared" ref="P44:P107" si="6">IF(W44, "YES", "NO")</f>
        <v>NO</v>
      </c>
      <c r="Q44" s="176" t="str">
        <f t="shared" ref="Q44:S65" si="7">IF(X44, "YES", "NO")</f>
        <v>NO</v>
      </c>
      <c r="R44" s="176" t="str">
        <f t="shared" si="4"/>
        <v>NO</v>
      </c>
      <c r="S44" s="176" t="str">
        <f t="shared" si="4"/>
        <v>NO</v>
      </c>
      <c r="T44" s="218"/>
      <c r="U44" s="179"/>
      <c r="V44" s="179" t="b">
        <f>VLOOKUP($N44, Americas!$N$6:$S$56,2,0)</f>
        <v>0</v>
      </c>
      <c r="W44" s="179" t="b">
        <f>VLOOKUP($N44, Americas!$N$6:$S$56,3,0)</f>
        <v>0</v>
      </c>
      <c r="X44" s="179" t="b">
        <f>VLOOKUP($N44, Americas!$N$6:$S$56,4,0)</f>
        <v>0</v>
      </c>
      <c r="Y44" s="179" t="b">
        <f>VLOOKUP($N44, Americas!$N$6:$S$56,5,0)</f>
        <v>0</v>
      </c>
      <c r="Z44" s="179" t="b">
        <f>VLOOKUP($N44, Americas!$N$6:$S$56,6,0)</f>
        <v>0</v>
      </c>
    </row>
    <row r="45" spans="1:27" ht="13.5" thickBot="1" x14ac:dyDescent="0.25">
      <c r="N45" s="219" t="s">
        <v>40</v>
      </c>
      <c r="O45" s="176" t="str">
        <f t="shared" si="5"/>
        <v>NO</v>
      </c>
      <c r="P45" s="176" t="str">
        <f t="shared" si="6"/>
        <v>NO</v>
      </c>
      <c r="Q45" s="176" t="str">
        <f t="shared" si="7"/>
        <v>NO</v>
      </c>
      <c r="R45" s="176" t="str">
        <f t="shared" si="4"/>
        <v>NO</v>
      </c>
      <c r="S45" s="176" t="str">
        <f t="shared" si="4"/>
        <v>NO</v>
      </c>
      <c r="T45" s="218"/>
      <c r="U45" s="179"/>
      <c r="V45" s="179" t="b">
        <f>VLOOKUP($N45, Americas!$N$6:$S$56,2,0)</f>
        <v>0</v>
      </c>
      <c r="W45" s="179" t="b">
        <f>VLOOKUP($N45, Americas!$N$6:$S$56,3,0)</f>
        <v>0</v>
      </c>
      <c r="X45" s="179" t="b">
        <f>VLOOKUP($N45, Americas!$N$6:$S$56,4,0)</f>
        <v>0</v>
      </c>
      <c r="Y45" s="179" t="b">
        <f>VLOOKUP($N45, Americas!$N$6:$S$56,5,0)</f>
        <v>0</v>
      </c>
      <c r="Z45" s="179" t="b">
        <f>VLOOKUP($N45, Americas!$N$6:$S$56,6,0)</f>
        <v>0</v>
      </c>
    </row>
    <row r="46" spans="1:27" ht="13.5" thickBot="1" x14ac:dyDescent="0.25">
      <c r="N46" s="219" t="s">
        <v>42</v>
      </c>
      <c r="O46" s="176" t="str">
        <f t="shared" si="5"/>
        <v>NO</v>
      </c>
      <c r="P46" s="176" t="str">
        <f t="shared" si="6"/>
        <v>NO</v>
      </c>
      <c r="Q46" s="176" t="str">
        <f t="shared" si="7"/>
        <v>NO</v>
      </c>
      <c r="R46" s="176" t="str">
        <f t="shared" si="4"/>
        <v>NO</v>
      </c>
      <c r="S46" s="176" t="str">
        <f t="shared" si="4"/>
        <v>NO</v>
      </c>
      <c r="T46" s="218"/>
      <c r="U46" s="179"/>
      <c r="V46" s="179" t="b">
        <f>VLOOKUP($N46, Americas!$N$6:$S$56,2,0)</f>
        <v>0</v>
      </c>
      <c r="W46" s="179" t="b">
        <f>VLOOKUP($N46, Americas!$N$6:$S$56,3,0)</f>
        <v>0</v>
      </c>
      <c r="X46" s="179" t="b">
        <f>VLOOKUP($N46, Americas!$N$6:$S$56,4,0)</f>
        <v>0</v>
      </c>
      <c r="Y46" s="179" t="b">
        <f>VLOOKUP($N46, Americas!$N$6:$S$56,5,0)</f>
        <v>0</v>
      </c>
      <c r="Z46" s="179" t="b">
        <f>VLOOKUP($N46, Americas!$N$6:$S$56,6,0)</f>
        <v>0</v>
      </c>
    </row>
    <row r="47" spans="1:27" ht="13.5" thickBot="1" x14ac:dyDescent="0.25">
      <c r="N47" s="217" t="s">
        <v>11</v>
      </c>
      <c r="O47" s="176" t="str">
        <f t="shared" si="5"/>
        <v>NO</v>
      </c>
      <c r="P47" s="176" t="str">
        <f t="shared" si="6"/>
        <v>NO</v>
      </c>
      <c r="Q47" s="176" t="str">
        <f t="shared" si="7"/>
        <v>NO</v>
      </c>
      <c r="R47" s="176" t="str">
        <f t="shared" si="4"/>
        <v>NO</v>
      </c>
      <c r="S47" s="176" t="str">
        <f t="shared" si="4"/>
        <v>NO</v>
      </c>
      <c r="T47" s="218"/>
      <c r="U47" s="179"/>
      <c r="V47" s="179" t="b">
        <f>VLOOKUP($N47, Americas!$N$6:$S$56,2,0)</f>
        <v>0</v>
      </c>
      <c r="W47" s="179" t="b">
        <f>VLOOKUP($N47, Americas!$N$6:$S$56,3,0)</f>
        <v>0</v>
      </c>
      <c r="X47" s="179" t="b">
        <f>VLOOKUP($N47, Americas!$N$6:$S$56,4,0)</f>
        <v>0</v>
      </c>
      <c r="Y47" s="179" t="b">
        <f>VLOOKUP($N47, Americas!$N$6:$S$56,5,0)</f>
        <v>0</v>
      </c>
      <c r="Z47" s="179" t="b">
        <f>VLOOKUP($N47, Americas!$N$6:$S$56,6,0)</f>
        <v>0</v>
      </c>
    </row>
    <row r="48" spans="1:27" ht="13.5" thickBot="1" x14ac:dyDescent="0.25">
      <c r="N48" s="217" t="s">
        <v>9</v>
      </c>
      <c r="O48" s="176" t="str">
        <f t="shared" si="5"/>
        <v>NO</v>
      </c>
      <c r="P48" s="176" t="str">
        <f t="shared" si="6"/>
        <v>NO</v>
      </c>
      <c r="Q48" s="176" t="str">
        <f t="shared" si="7"/>
        <v>NO</v>
      </c>
      <c r="R48" s="176" t="str">
        <f t="shared" si="4"/>
        <v>NO</v>
      </c>
      <c r="S48" s="176" t="str">
        <f t="shared" si="4"/>
        <v>NO</v>
      </c>
      <c r="T48" s="218"/>
      <c r="U48" s="179"/>
      <c r="V48" s="179" t="b">
        <f>VLOOKUP($N48, Americas!$N$6:$S$56,2,0)</f>
        <v>0</v>
      </c>
      <c r="W48" s="179" t="b">
        <f>VLOOKUP($N48, Americas!$N$6:$S$56,3,0)</f>
        <v>0</v>
      </c>
      <c r="X48" s="179" t="b">
        <f>VLOOKUP($N48, Americas!$N$6:$S$56,4,0)</f>
        <v>0</v>
      </c>
      <c r="Y48" s="179" t="b">
        <f>VLOOKUP($N48, Americas!$N$6:$S$56,5,0)</f>
        <v>0</v>
      </c>
      <c r="Z48" s="179" t="b">
        <f>VLOOKUP($N48, Americas!$N$6:$S$56,6,0)</f>
        <v>0</v>
      </c>
    </row>
    <row r="49" spans="14:26" ht="13.5" thickBot="1" x14ac:dyDescent="0.25">
      <c r="N49" s="217" t="s">
        <v>8</v>
      </c>
      <c r="O49" s="176" t="str">
        <f t="shared" si="5"/>
        <v>NO</v>
      </c>
      <c r="P49" s="176" t="str">
        <f t="shared" si="6"/>
        <v>NO</v>
      </c>
      <c r="Q49" s="176" t="str">
        <f t="shared" si="7"/>
        <v>NO</v>
      </c>
      <c r="R49" s="176" t="str">
        <f t="shared" si="4"/>
        <v>NO</v>
      </c>
      <c r="S49" s="176" t="str">
        <f t="shared" si="4"/>
        <v>NO</v>
      </c>
      <c r="T49" s="218"/>
      <c r="U49" s="179"/>
      <c r="V49" s="179" t="b">
        <f>VLOOKUP($N49, Americas!$N$6:$S$56,2,0)</f>
        <v>0</v>
      </c>
      <c r="W49" s="179" t="b">
        <f>VLOOKUP($N49, Americas!$N$6:$S$56,3,0)</f>
        <v>0</v>
      </c>
      <c r="X49" s="179" t="b">
        <f>VLOOKUP($N49, Americas!$N$6:$S$56,4,0)</f>
        <v>0</v>
      </c>
      <c r="Y49" s="179" t="b">
        <f>VLOOKUP($N49, Americas!$N$6:$S$56,5,0)</f>
        <v>0</v>
      </c>
      <c r="Z49" s="179" t="b">
        <f>VLOOKUP($N49, Americas!$N$6:$S$56,6,0)</f>
        <v>0</v>
      </c>
    </row>
    <row r="50" spans="14:26" ht="13.5" thickBot="1" x14ac:dyDescent="0.25">
      <c r="N50" s="217" t="s">
        <v>7</v>
      </c>
      <c r="O50" s="176" t="str">
        <f t="shared" si="5"/>
        <v>NO</v>
      </c>
      <c r="P50" s="176" t="str">
        <f t="shared" si="6"/>
        <v>NO</v>
      </c>
      <c r="Q50" s="176" t="str">
        <f t="shared" si="7"/>
        <v>NO</v>
      </c>
      <c r="R50" s="176" t="str">
        <f t="shared" si="4"/>
        <v>NO</v>
      </c>
      <c r="S50" s="176" t="str">
        <f t="shared" si="4"/>
        <v>NO</v>
      </c>
      <c r="T50" s="218"/>
      <c r="U50" s="179"/>
      <c r="V50" s="179" t="b">
        <f>VLOOKUP($N50, Americas!$N$6:$S$56,2,0)</f>
        <v>0</v>
      </c>
      <c r="W50" s="179" t="b">
        <f>VLOOKUP($N50, Americas!$N$6:$S$56,3,0)</f>
        <v>0</v>
      </c>
      <c r="X50" s="179" t="b">
        <f>VLOOKUP($N50, Americas!$N$6:$S$56,4,0)</f>
        <v>0</v>
      </c>
      <c r="Y50" s="179" t="b">
        <f>VLOOKUP($N50, Americas!$N$6:$S$56,5,0)</f>
        <v>0</v>
      </c>
      <c r="Z50" s="179" t="b">
        <f>VLOOKUP($N50, Americas!$N$6:$S$56,6,0)</f>
        <v>0</v>
      </c>
    </row>
    <row r="51" spans="14:26" ht="13.5" thickBot="1" x14ac:dyDescent="0.25">
      <c r="N51" s="217" t="s">
        <v>6</v>
      </c>
      <c r="O51" s="176" t="str">
        <f t="shared" si="5"/>
        <v>NO</v>
      </c>
      <c r="P51" s="176" t="str">
        <f t="shared" si="6"/>
        <v>NO</v>
      </c>
      <c r="Q51" s="176" t="str">
        <f t="shared" si="7"/>
        <v>NO</v>
      </c>
      <c r="R51" s="176" t="str">
        <f t="shared" si="4"/>
        <v>NO</v>
      </c>
      <c r="S51" s="176" t="str">
        <f t="shared" si="4"/>
        <v>NO</v>
      </c>
      <c r="T51" s="218"/>
      <c r="U51" s="179"/>
      <c r="V51" s="179" t="b">
        <f>VLOOKUP($N51, Americas!$N$6:$S$56,2,0)</f>
        <v>0</v>
      </c>
      <c r="W51" s="179" t="b">
        <f>VLOOKUP($N51, Americas!$N$6:$S$56,3,0)</f>
        <v>0</v>
      </c>
      <c r="X51" s="179" t="b">
        <f>VLOOKUP($N51, Americas!$N$6:$S$56,4,0)</f>
        <v>0</v>
      </c>
      <c r="Y51" s="179" t="b">
        <f>VLOOKUP($N51, Americas!$N$6:$S$56,5,0)</f>
        <v>0</v>
      </c>
      <c r="Z51" s="179" t="b">
        <f>VLOOKUP($N51, Americas!$N$6:$S$56,6,0)</f>
        <v>0</v>
      </c>
    </row>
    <row r="52" spans="14:26" ht="13.5" thickBot="1" x14ac:dyDescent="0.25">
      <c r="N52" s="217" t="s">
        <v>5</v>
      </c>
      <c r="O52" s="176" t="str">
        <f t="shared" si="5"/>
        <v>NO</v>
      </c>
      <c r="P52" s="176" t="str">
        <f t="shared" si="6"/>
        <v>NO</v>
      </c>
      <c r="Q52" s="176" t="str">
        <f t="shared" si="7"/>
        <v>NO</v>
      </c>
      <c r="R52" s="176" t="str">
        <f t="shared" si="4"/>
        <v>NO</v>
      </c>
      <c r="S52" s="176" t="str">
        <f t="shared" si="4"/>
        <v>NO</v>
      </c>
      <c r="T52" s="218"/>
      <c r="U52" s="179"/>
      <c r="V52" s="179" t="b">
        <f>VLOOKUP($N52, Americas!$N$6:$S$56,2,0)</f>
        <v>0</v>
      </c>
      <c r="W52" s="179" t="b">
        <f>VLOOKUP($N52, Americas!$N$6:$S$56,3,0)</f>
        <v>0</v>
      </c>
      <c r="X52" s="179" t="b">
        <f>VLOOKUP($N52, Americas!$N$6:$S$56,4,0)</f>
        <v>0</v>
      </c>
      <c r="Y52" s="179" t="b">
        <f>VLOOKUP($N52, Americas!$N$6:$S$56,5,0)</f>
        <v>0</v>
      </c>
      <c r="Z52" s="179" t="b">
        <f>VLOOKUP($N52, Americas!$N$6:$S$56,6,0)</f>
        <v>0</v>
      </c>
    </row>
    <row r="53" spans="14:26" ht="13.5" thickBot="1" x14ac:dyDescent="0.25">
      <c r="N53" s="217" t="s">
        <v>4</v>
      </c>
      <c r="O53" s="176" t="str">
        <f t="shared" si="5"/>
        <v>NO</v>
      </c>
      <c r="P53" s="176" t="str">
        <f t="shared" si="6"/>
        <v>NO</v>
      </c>
      <c r="Q53" s="176" t="str">
        <f t="shared" si="7"/>
        <v>NO</v>
      </c>
      <c r="R53" s="176" t="str">
        <f t="shared" si="4"/>
        <v>NO</v>
      </c>
      <c r="S53" s="176" t="str">
        <f t="shared" si="4"/>
        <v>NO</v>
      </c>
      <c r="T53" s="218"/>
      <c r="U53" s="179"/>
      <c r="V53" s="179" t="b">
        <f>VLOOKUP($N53, Americas!$N$6:$S$56,2,0)</f>
        <v>0</v>
      </c>
      <c r="W53" s="179" t="b">
        <f>VLOOKUP($N53, Americas!$N$6:$S$56,3,0)</f>
        <v>0</v>
      </c>
      <c r="X53" s="179" t="b">
        <f>VLOOKUP($N53, Americas!$N$6:$S$56,4,0)</f>
        <v>0</v>
      </c>
      <c r="Y53" s="179" t="b">
        <f>VLOOKUP($N53, Americas!$N$6:$S$56,5,0)</f>
        <v>0</v>
      </c>
      <c r="Z53" s="179" t="b">
        <f>VLOOKUP($N53, Americas!$N$6:$S$56,6,0)</f>
        <v>0</v>
      </c>
    </row>
    <row r="54" spans="14:26" ht="13.5" thickBot="1" x14ac:dyDescent="0.25">
      <c r="N54" s="217" t="s">
        <v>3</v>
      </c>
      <c r="O54" s="176" t="str">
        <f t="shared" si="5"/>
        <v>NO</v>
      </c>
      <c r="P54" s="176" t="str">
        <f t="shared" si="6"/>
        <v>NO</v>
      </c>
      <c r="Q54" s="176" t="str">
        <f t="shared" si="7"/>
        <v>NO</v>
      </c>
      <c r="R54" s="176" t="str">
        <f t="shared" si="4"/>
        <v>NO</v>
      </c>
      <c r="S54" s="176" t="str">
        <f t="shared" si="4"/>
        <v>NO</v>
      </c>
      <c r="T54" s="218"/>
      <c r="U54" s="179"/>
      <c r="V54" s="179" t="b">
        <f>VLOOKUP($N54, Americas!$N$6:$S$56,2,0)</f>
        <v>0</v>
      </c>
      <c r="W54" s="179" t="b">
        <f>VLOOKUP($N54, Americas!$N$6:$S$56,3,0)</f>
        <v>0</v>
      </c>
      <c r="X54" s="179" t="b">
        <f>VLOOKUP($N54, Americas!$N$6:$S$56,4,0)</f>
        <v>0</v>
      </c>
      <c r="Y54" s="179" t="b">
        <f>VLOOKUP($N54, Americas!$N$6:$S$56,5,0)</f>
        <v>0</v>
      </c>
      <c r="Z54" s="179" t="b">
        <f>VLOOKUP($N54, Americas!$N$6:$S$56,6,0)</f>
        <v>0</v>
      </c>
    </row>
    <row r="55" spans="14:26" ht="13.5" thickBot="1" x14ac:dyDescent="0.25">
      <c r="N55" s="217" t="s">
        <v>2</v>
      </c>
      <c r="O55" s="176" t="str">
        <f t="shared" si="5"/>
        <v>NO</v>
      </c>
      <c r="P55" s="176" t="str">
        <f t="shared" si="6"/>
        <v>NO</v>
      </c>
      <c r="Q55" s="176" t="str">
        <f t="shared" si="7"/>
        <v>NO</v>
      </c>
      <c r="R55" s="176" t="str">
        <f t="shared" si="4"/>
        <v>NO</v>
      </c>
      <c r="S55" s="176" t="str">
        <f t="shared" si="4"/>
        <v>NO</v>
      </c>
      <c r="T55" s="218"/>
      <c r="U55" s="179"/>
      <c r="V55" s="179" t="b">
        <f>VLOOKUP($N55, Americas!$N$6:$S$56,2,0)</f>
        <v>0</v>
      </c>
      <c r="W55" s="179" t="b">
        <f>VLOOKUP($N55, Americas!$N$6:$S$56,3,0)</f>
        <v>0</v>
      </c>
      <c r="X55" s="179" t="b">
        <f>VLOOKUP($N55, Americas!$N$6:$S$56,4,0)</f>
        <v>0</v>
      </c>
      <c r="Y55" s="179" t="b">
        <f>VLOOKUP($N55, Americas!$N$6:$S$56,5,0)</f>
        <v>0</v>
      </c>
      <c r="Z55" s="179" t="b">
        <f>VLOOKUP($N55, Americas!$N$6:$S$56,6,0)</f>
        <v>0</v>
      </c>
    </row>
    <row r="56" spans="14:26" ht="13.5" thickBot="1" x14ac:dyDescent="0.25">
      <c r="N56" s="220" t="s">
        <v>1</v>
      </c>
      <c r="O56" s="176" t="str">
        <f t="shared" si="5"/>
        <v>NO</v>
      </c>
      <c r="P56" s="176" t="str">
        <f t="shared" si="6"/>
        <v>NO</v>
      </c>
      <c r="Q56" s="176" t="str">
        <f t="shared" si="7"/>
        <v>NO</v>
      </c>
      <c r="R56" s="176" t="str">
        <f t="shared" si="4"/>
        <v>NO</v>
      </c>
      <c r="S56" s="176" t="str">
        <f t="shared" si="4"/>
        <v>NO</v>
      </c>
      <c r="T56" s="218"/>
      <c r="U56" s="179"/>
      <c r="V56" s="179" t="b">
        <f>VLOOKUP($N56, Americas!$N$6:$S$56,2,0)</f>
        <v>0</v>
      </c>
      <c r="W56" s="179" t="b">
        <f>VLOOKUP($N56, Americas!$N$6:$S$56,3,0)</f>
        <v>0</v>
      </c>
      <c r="X56" s="179" t="b">
        <f>VLOOKUP($N56, Americas!$N$6:$S$56,4,0)</f>
        <v>0</v>
      </c>
      <c r="Y56" s="179" t="b">
        <f>VLOOKUP($N56, Americas!$N$6:$S$56,5,0)</f>
        <v>0</v>
      </c>
      <c r="Z56" s="179" t="b">
        <f>VLOOKUP($N56, Americas!$N$6:$S$56,6,0)</f>
        <v>0</v>
      </c>
    </row>
    <row r="57" spans="14:26" ht="13.5" thickBot="1" x14ac:dyDescent="0.25">
      <c r="N57" s="217" t="s">
        <v>10</v>
      </c>
      <c r="O57" s="176" t="str">
        <f t="shared" si="5"/>
        <v>NO</v>
      </c>
      <c r="P57" s="176" t="str">
        <f t="shared" si="6"/>
        <v>NO</v>
      </c>
      <c r="Q57" s="176" t="str">
        <f t="shared" si="7"/>
        <v>NO</v>
      </c>
      <c r="R57" s="176" t="str">
        <f t="shared" si="4"/>
        <v>NO</v>
      </c>
      <c r="S57" s="176" t="str">
        <f t="shared" si="4"/>
        <v>NO</v>
      </c>
      <c r="T57" s="218"/>
      <c r="U57" s="179"/>
      <c r="V57" s="179" t="b">
        <f>VLOOKUP($N57, Americas!$N$6:$S$56,2,0)</f>
        <v>0</v>
      </c>
      <c r="W57" s="179" t="b">
        <f>VLOOKUP($N57, Americas!$N$6:$S$56,3,0)</f>
        <v>0</v>
      </c>
      <c r="X57" s="179" t="b">
        <f>VLOOKUP($N57, Americas!$N$6:$S$56,4,0)</f>
        <v>0</v>
      </c>
      <c r="Y57" s="179" t="b">
        <f>VLOOKUP($N57, Americas!$N$6:$S$56,5,0)</f>
        <v>0</v>
      </c>
      <c r="Z57" s="179" t="b">
        <f>VLOOKUP($N57, Americas!$N$6:$S$56,6,0)</f>
        <v>0</v>
      </c>
    </row>
    <row r="58" spans="14:26" ht="13.5" thickBot="1" x14ac:dyDescent="0.25">
      <c r="N58" s="217" t="s">
        <v>0</v>
      </c>
      <c r="O58" s="176" t="str">
        <f t="shared" si="5"/>
        <v>NO</v>
      </c>
      <c r="P58" s="176" t="str">
        <f t="shared" si="6"/>
        <v>NO</v>
      </c>
      <c r="Q58" s="176" t="str">
        <f t="shared" si="7"/>
        <v>NO</v>
      </c>
      <c r="R58" s="176" t="str">
        <f t="shared" si="4"/>
        <v>NO</v>
      </c>
      <c r="S58" s="176" t="str">
        <f t="shared" si="4"/>
        <v>NO</v>
      </c>
      <c r="T58" s="218"/>
      <c r="V58" s="179" t="b">
        <f>VLOOKUP($N58, Americas!$N$6:$S$56,2,0)</f>
        <v>0</v>
      </c>
      <c r="W58" s="179" t="b">
        <f>VLOOKUP($N58, Americas!$N$6:$S$56,3,0)</f>
        <v>0</v>
      </c>
      <c r="X58" s="179" t="b">
        <f>VLOOKUP($N58, Americas!$N$6:$S$56,4,0)</f>
        <v>0</v>
      </c>
      <c r="Y58" s="179" t="b">
        <f>VLOOKUP($N58, Americas!$N$6:$S$56,5,0)</f>
        <v>0</v>
      </c>
      <c r="Z58" s="179" t="b">
        <f>VLOOKUP($N58, Americas!$N$6:$S$56,6,0)</f>
        <v>0</v>
      </c>
    </row>
    <row r="59" spans="14:26" ht="13.5" thickBot="1" x14ac:dyDescent="0.25">
      <c r="N59" s="217" t="s">
        <v>32</v>
      </c>
      <c r="O59" s="176" t="str">
        <f t="shared" si="5"/>
        <v>NO</v>
      </c>
      <c r="P59" s="176" t="str">
        <f t="shared" si="6"/>
        <v>NO</v>
      </c>
      <c r="Q59" s="176" t="str">
        <f t="shared" si="7"/>
        <v>NO</v>
      </c>
      <c r="R59" s="176" t="str">
        <f t="shared" si="7"/>
        <v>NO</v>
      </c>
      <c r="S59" s="176" t="str">
        <f t="shared" si="7"/>
        <v>NO</v>
      </c>
      <c r="T59" s="218"/>
      <c r="V59" s="179" t="b">
        <f>VLOOKUP($N59, Americas!$N$6:$S$56,2,0)</f>
        <v>0</v>
      </c>
      <c r="W59" s="179" t="b">
        <f>VLOOKUP($N59, Americas!$N$6:$S$56,3,0)</f>
        <v>0</v>
      </c>
      <c r="X59" s="179" t="b">
        <f>VLOOKUP($N59, Americas!$N$6:$S$56,4,0)</f>
        <v>0</v>
      </c>
      <c r="Y59" s="179" t="b">
        <f>VLOOKUP($N59, Americas!$N$6:$S$56,5,0)</f>
        <v>0</v>
      </c>
      <c r="Z59" s="179" t="b">
        <f>VLOOKUP($N59, Americas!$N$6:$S$56,6,0)</f>
        <v>0</v>
      </c>
    </row>
    <row r="60" spans="14:26" ht="13.5" thickBot="1" x14ac:dyDescent="0.25">
      <c r="N60" s="217" t="s">
        <v>33</v>
      </c>
      <c r="O60" s="176" t="str">
        <f t="shared" si="5"/>
        <v>NO</v>
      </c>
      <c r="P60" s="176" t="str">
        <f t="shared" si="6"/>
        <v>NO</v>
      </c>
      <c r="Q60" s="176" t="str">
        <f t="shared" si="7"/>
        <v>NO</v>
      </c>
      <c r="R60" s="176" t="str">
        <f t="shared" si="7"/>
        <v>NO</v>
      </c>
      <c r="S60" s="176" t="str">
        <f t="shared" si="7"/>
        <v>NO</v>
      </c>
      <c r="T60" s="218"/>
      <c r="V60" s="179" t="b">
        <f>VLOOKUP($N60, Americas!$N$6:$S$56,2,0)</f>
        <v>0</v>
      </c>
      <c r="W60" s="179" t="b">
        <f>VLOOKUP($N60, Americas!$N$6:$S$56,3,0)</f>
        <v>0</v>
      </c>
      <c r="X60" s="179" t="b">
        <f>VLOOKUP($N60, Americas!$N$6:$S$56,4,0)</f>
        <v>0</v>
      </c>
      <c r="Y60" s="179" t="b">
        <f>VLOOKUP($N60, Americas!$N$6:$S$56,5,0)</f>
        <v>0</v>
      </c>
      <c r="Z60" s="179" t="b">
        <f>VLOOKUP($N60, Americas!$N$6:$S$56,6,0)</f>
        <v>0</v>
      </c>
    </row>
    <row r="61" spans="14:26" ht="13.5" thickBot="1" x14ac:dyDescent="0.25">
      <c r="N61" s="217" t="s">
        <v>34</v>
      </c>
      <c r="O61" s="176" t="str">
        <f t="shared" si="5"/>
        <v>NO</v>
      </c>
      <c r="P61" s="176" t="str">
        <f t="shared" si="6"/>
        <v>NO</v>
      </c>
      <c r="Q61" s="176" t="str">
        <f t="shared" si="7"/>
        <v>NO</v>
      </c>
      <c r="R61" s="176" t="str">
        <f t="shared" si="7"/>
        <v>NO</v>
      </c>
      <c r="S61" s="176" t="str">
        <f t="shared" si="7"/>
        <v>NO</v>
      </c>
      <c r="T61" s="218"/>
      <c r="V61" s="179" t="b">
        <f>VLOOKUP($N61, Americas!$N$6:$S$56,2,0)</f>
        <v>0</v>
      </c>
      <c r="W61" s="179" t="b">
        <f>VLOOKUP($N61, Americas!$N$6:$S$56,3,0)</f>
        <v>0</v>
      </c>
      <c r="X61" s="179" t="b">
        <f>VLOOKUP($N61, Americas!$N$6:$S$56,4,0)</f>
        <v>0</v>
      </c>
      <c r="Y61" s="179" t="b">
        <f>VLOOKUP($N61, Americas!$N$6:$S$56,5,0)</f>
        <v>0</v>
      </c>
      <c r="Z61" s="179" t="b">
        <f>VLOOKUP($N61, Americas!$N$6:$S$56,6,0)</f>
        <v>0</v>
      </c>
    </row>
    <row r="62" spans="14:26" ht="13.5" thickBot="1" x14ac:dyDescent="0.25">
      <c r="N62" s="217" t="s">
        <v>35</v>
      </c>
      <c r="O62" s="176" t="str">
        <f t="shared" si="5"/>
        <v>NO</v>
      </c>
      <c r="P62" s="176" t="str">
        <f t="shared" si="6"/>
        <v>NO</v>
      </c>
      <c r="Q62" s="176" t="str">
        <f t="shared" si="7"/>
        <v>NO</v>
      </c>
      <c r="R62" s="176" t="str">
        <f t="shared" si="7"/>
        <v>NO</v>
      </c>
      <c r="S62" s="176" t="str">
        <f t="shared" si="7"/>
        <v>NO</v>
      </c>
      <c r="T62" s="218"/>
      <c r="V62" s="179" t="b">
        <f>VLOOKUP($N62, Americas!$N$6:$S$56,2,0)</f>
        <v>0</v>
      </c>
      <c r="W62" s="179" t="b">
        <f>VLOOKUP($N62, Americas!$N$6:$S$56,3,0)</f>
        <v>0</v>
      </c>
      <c r="X62" s="179" t="b">
        <f>VLOOKUP($N62, Americas!$N$6:$S$56,4,0)</f>
        <v>0</v>
      </c>
      <c r="Y62" s="179" t="b">
        <f>VLOOKUP($N62, Americas!$N$6:$S$56,5,0)</f>
        <v>0</v>
      </c>
      <c r="Z62" s="179" t="b">
        <f>VLOOKUP($N62, Americas!$N$6:$S$56,6,0)</f>
        <v>0</v>
      </c>
    </row>
    <row r="63" spans="14:26" ht="13.5" thickBot="1" x14ac:dyDescent="0.25">
      <c r="N63" s="217" t="s">
        <v>36</v>
      </c>
      <c r="O63" s="176" t="str">
        <f t="shared" si="5"/>
        <v>NO</v>
      </c>
      <c r="P63" s="176" t="str">
        <f t="shared" si="6"/>
        <v>NO</v>
      </c>
      <c r="Q63" s="176" t="str">
        <f t="shared" si="7"/>
        <v>NO</v>
      </c>
      <c r="R63" s="176" t="str">
        <f t="shared" si="7"/>
        <v>NO</v>
      </c>
      <c r="S63" s="176" t="str">
        <f t="shared" si="7"/>
        <v>NO</v>
      </c>
      <c r="T63" s="218"/>
      <c r="V63" s="179" t="b">
        <f>VLOOKUP($N63, Americas!$N$6:$S$56,2,0)</f>
        <v>0</v>
      </c>
      <c r="W63" s="179" t="b">
        <f>VLOOKUP($N63, Americas!$N$6:$S$56,3,0)</f>
        <v>0</v>
      </c>
      <c r="X63" s="179" t="b">
        <f>VLOOKUP($N63, Americas!$N$6:$S$56,4,0)</f>
        <v>0</v>
      </c>
      <c r="Y63" s="179" t="b">
        <f>VLOOKUP($N63, Americas!$N$6:$S$56,5,0)</f>
        <v>0</v>
      </c>
      <c r="Z63" s="179" t="b">
        <f>VLOOKUP($N63, Americas!$N$6:$S$56,6,0)</f>
        <v>0</v>
      </c>
    </row>
    <row r="64" spans="14:26" ht="13.5" thickBot="1" x14ac:dyDescent="0.25">
      <c r="N64" s="217" t="s">
        <v>19</v>
      </c>
      <c r="O64" s="176" t="str">
        <f t="shared" si="5"/>
        <v>NO</v>
      </c>
      <c r="P64" s="176" t="str">
        <f t="shared" si="6"/>
        <v>NO</v>
      </c>
      <c r="Q64" s="176" t="str">
        <f t="shared" si="7"/>
        <v>NO</v>
      </c>
      <c r="R64" s="176" t="str">
        <f t="shared" si="7"/>
        <v>NO</v>
      </c>
      <c r="S64" s="176" t="str">
        <f t="shared" si="7"/>
        <v>NO</v>
      </c>
      <c r="T64" s="218"/>
      <c r="V64" s="179" t="b">
        <f>VLOOKUP($N64, Americas!$N$6:$S$56,2,0)</f>
        <v>0</v>
      </c>
      <c r="W64" s="179" t="b">
        <f>VLOOKUP($N64, Americas!$N$6:$S$56,3,0)</f>
        <v>0</v>
      </c>
      <c r="X64" s="179" t="b">
        <f>VLOOKUP($N64, Americas!$N$6:$S$56,4,0)</f>
        <v>0</v>
      </c>
      <c r="Y64" s="179" t="b">
        <f>VLOOKUP($N64, Americas!$N$6:$S$56,5,0)</f>
        <v>0</v>
      </c>
      <c r="Z64" s="179" t="b">
        <f>VLOOKUP($N64, Americas!$N$6:$S$56,6,0)</f>
        <v>0</v>
      </c>
    </row>
    <row r="65" spans="14:26" ht="13.5" thickBot="1" x14ac:dyDescent="0.25">
      <c r="N65" s="217" t="s">
        <v>37</v>
      </c>
      <c r="O65" s="176" t="str">
        <f t="shared" si="5"/>
        <v>NO</v>
      </c>
      <c r="P65" s="176" t="str">
        <f t="shared" si="6"/>
        <v>NO</v>
      </c>
      <c r="Q65" s="176" t="str">
        <f t="shared" si="7"/>
        <v>NO</v>
      </c>
      <c r="R65" s="176" t="str">
        <f t="shared" si="7"/>
        <v>NO</v>
      </c>
      <c r="S65" s="176" t="str">
        <f t="shared" si="7"/>
        <v>NO</v>
      </c>
      <c r="T65" s="218"/>
      <c r="V65" s="179" t="b">
        <f>VLOOKUP($N65, Americas!$N$6:$S$56,2,0)</f>
        <v>0</v>
      </c>
      <c r="W65" s="179" t="b">
        <f>VLOOKUP($N65, Americas!$N$6:$S$56,3,0)</f>
        <v>0</v>
      </c>
      <c r="X65" s="179" t="b">
        <f>VLOOKUP($N65, Americas!$N$6:$S$56,4,0)</f>
        <v>0</v>
      </c>
      <c r="Y65" s="179" t="b">
        <f>VLOOKUP($N65, Americas!$N$6:$S$56,5,0)</f>
        <v>0</v>
      </c>
      <c r="Z65" s="179" t="b">
        <f>VLOOKUP($N65, Americas!$N$6:$S$56,6,0)</f>
        <v>0</v>
      </c>
    </row>
    <row r="66" spans="14:26" ht="13.5" thickBot="1" x14ac:dyDescent="0.25">
      <c r="N66" s="217" t="s">
        <v>38</v>
      </c>
      <c r="O66" s="176" t="str">
        <f t="shared" si="5"/>
        <v>NO</v>
      </c>
      <c r="P66" s="176" t="str">
        <f t="shared" si="6"/>
        <v>NO</v>
      </c>
      <c r="Q66" s="176" t="str">
        <f t="shared" ref="Q66:Q88" si="8">IF(X66, "YES", "NO")</f>
        <v>NO</v>
      </c>
      <c r="R66" s="176" t="str">
        <f t="shared" ref="R66:S129" si="9">IF(Y66, "YES", "NO")</f>
        <v>NO</v>
      </c>
      <c r="S66" s="176" t="str">
        <f t="shared" si="9"/>
        <v>NO</v>
      </c>
      <c r="T66" s="221"/>
      <c r="V66" s="179" t="b">
        <f>VLOOKUP($N66, Americas!$N$6:$S$56,2,0)</f>
        <v>0</v>
      </c>
      <c r="W66" s="179" t="b">
        <f>VLOOKUP($N66, Americas!$N$6:$S$56,3,0)</f>
        <v>0</v>
      </c>
      <c r="X66" s="179" t="b">
        <f>VLOOKUP($N66, Americas!$N$6:$S$56,4,0)</f>
        <v>0</v>
      </c>
      <c r="Y66" s="179" t="b">
        <f>VLOOKUP($N66, Americas!$N$6:$S$56,5,0)</f>
        <v>0</v>
      </c>
      <c r="Z66" s="179" t="b">
        <f>VLOOKUP($N66, Americas!$N$6:$S$56,6,0)</f>
        <v>0</v>
      </c>
    </row>
    <row r="67" spans="14:26" ht="13.5" thickBot="1" x14ac:dyDescent="0.25">
      <c r="N67" s="217" t="s">
        <v>20</v>
      </c>
      <c r="O67" s="176" t="str">
        <f t="shared" si="5"/>
        <v>NO</v>
      </c>
      <c r="P67" s="176" t="str">
        <f t="shared" si="6"/>
        <v>NO</v>
      </c>
      <c r="Q67" s="176" t="str">
        <f t="shared" si="8"/>
        <v>NO</v>
      </c>
      <c r="R67" s="176" t="str">
        <f t="shared" si="9"/>
        <v>NO</v>
      </c>
      <c r="S67" s="176" t="str">
        <f t="shared" si="9"/>
        <v>NO</v>
      </c>
      <c r="T67" s="218"/>
      <c r="V67" s="179" t="b">
        <f>VLOOKUP($N67, Americas!$N$6:$S$56,2,0)</f>
        <v>0</v>
      </c>
      <c r="W67" s="179" t="b">
        <f>VLOOKUP($N67, Americas!$N$6:$S$56,3,0)</f>
        <v>0</v>
      </c>
      <c r="X67" s="179" t="b">
        <f>VLOOKUP($N67, Americas!$N$6:$S$56,4,0)</f>
        <v>0</v>
      </c>
      <c r="Y67" s="179" t="b">
        <f>VLOOKUP($N67, Americas!$N$6:$S$56,5,0)</f>
        <v>0</v>
      </c>
      <c r="Z67" s="179" t="b">
        <f>VLOOKUP($N67, Americas!$N$6:$S$56,6,0)</f>
        <v>0</v>
      </c>
    </row>
    <row r="68" spans="14:26" ht="13.5" thickBot="1" x14ac:dyDescent="0.25">
      <c r="N68" s="220" t="s">
        <v>21</v>
      </c>
      <c r="O68" s="176" t="str">
        <f t="shared" si="5"/>
        <v>NO</v>
      </c>
      <c r="P68" s="176" t="str">
        <f t="shared" si="6"/>
        <v>NO</v>
      </c>
      <c r="Q68" s="176" t="str">
        <f t="shared" si="8"/>
        <v>NO</v>
      </c>
      <c r="R68" s="176" t="str">
        <f t="shared" si="9"/>
        <v>NO</v>
      </c>
      <c r="S68" s="176" t="str">
        <f t="shared" si="9"/>
        <v>NO</v>
      </c>
      <c r="T68" s="218"/>
      <c r="V68" s="179" t="b">
        <f>VLOOKUP($N68, Americas!$N$6:$S$56,2,0)</f>
        <v>0</v>
      </c>
      <c r="W68" s="179" t="b">
        <f>VLOOKUP($N68, Americas!$N$6:$S$56,3,0)</f>
        <v>0</v>
      </c>
      <c r="X68" s="179" t="b">
        <f>VLOOKUP($N68, Americas!$N$6:$S$56,4,0)</f>
        <v>0</v>
      </c>
      <c r="Y68" s="179" t="b">
        <f>VLOOKUP($N68, Americas!$N$6:$S$56,5,0)</f>
        <v>0</v>
      </c>
      <c r="Z68" s="179" t="b">
        <f>VLOOKUP($N68, Americas!$N$6:$S$56,6,0)</f>
        <v>0</v>
      </c>
    </row>
    <row r="69" spans="14:26" ht="13.5" thickBot="1" x14ac:dyDescent="0.25">
      <c r="N69" s="217" t="s">
        <v>22</v>
      </c>
      <c r="O69" s="176" t="str">
        <f t="shared" si="5"/>
        <v>NO</v>
      </c>
      <c r="P69" s="176" t="str">
        <f t="shared" si="6"/>
        <v>NO</v>
      </c>
      <c r="Q69" s="176" t="str">
        <f t="shared" si="8"/>
        <v>NO</v>
      </c>
      <c r="R69" s="176" t="str">
        <f t="shared" si="9"/>
        <v>NO</v>
      </c>
      <c r="S69" s="176" t="str">
        <f t="shared" si="9"/>
        <v>NO</v>
      </c>
      <c r="T69" s="218"/>
      <c r="V69" s="179" t="b">
        <f>VLOOKUP($N69, Americas!$N$6:$S$56,2,0)</f>
        <v>0</v>
      </c>
      <c r="W69" s="179" t="b">
        <f>VLOOKUP($N69, Americas!$N$6:$S$56,3,0)</f>
        <v>0</v>
      </c>
      <c r="X69" s="179" t="b">
        <f>VLOOKUP($N69, Americas!$N$6:$S$56,4,0)</f>
        <v>0</v>
      </c>
      <c r="Y69" s="179" t="b">
        <f>VLOOKUP($N69, Americas!$N$6:$S$56,5,0)</f>
        <v>0</v>
      </c>
      <c r="Z69" s="179" t="b">
        <f>VLOOKUP($N69, Americas!$N$6:$S$56,6,0)</f>
        <v>0</v>
      </c>
    </row>
    <row r="70" spans="14:26" ht="13.5" thickBot="1" x14ac:dyDescent="0.25">
      <c r="N70" s="217" t="s">
        <v>23</v>
      </c>
      <c r="O70" s="176" t="str">
        <f t="shared" si="5"/>
        <v>NO</v>
      </c>
      <c r="P70" s="176" t="str">
        <f t="shared" si="6"/>
        <v>NO</v>
      </c>
      <c r="Q70" s="176" t="str">
        <f t="shared" si="8"/>
        <v>NO</v>
      </c>
      <c r="R70" s="176" t="str">
        <f t="shared" si="9"/>
        <v>NO</v>
      </c>
      <c r="S70" s="176" t="str">
        <f t="shared" si="9"/>
        <v>NO</v>
      </c>
      <c r="T70" s="218"/>
      <c r="V70" s="179" t="b">
        <f>VLOOKUP($N70, Americas!$N$6:$S$56,2,0)</f>
        <v>0</v>
      </c>
      <c r="W70" s="179" t="b">
        <f>VLOOKUP($N70, Americas!$N$6:$S$56,3,0)</f>
        <v>0</v>
      </c>
      <c r="X70" s="179" t="b">
        <f>VLOOKUP($N70, Americas!$N$6:$S$56,4,0)</f>
        <v>0</v>
      </c>
      <c r="Y70" s="179" t="b">
        <f>VLOOKUP($N70, Americas!$N$6:$S$56,5,0)</f>
        <v>0</v>
      </c>
      <c r="Z70" s="179" t="b">
        <f>VLOOKUP($N70, Americas!$N$6:$S$56,6,0)</f>
        <v>0</v>
      </c>
    </row>
    <row r="71" spans="14:26" ht="13.5" thickBot="1" x14ac:dyDescent="0.25">
      <c r="N71" s="217" t="s">
        <v>24</v>
      </c>
      <c r="O71" s="176" t="str">
        <f t="shared" si="5"/>
        <v>NO</v>
      </c>
      <c r="P71" s="176" t="str">
        <f t="shared" si="6"/>
        <v>NO</v>
      </c>
      <c r="Q71" s="176" t="str">
        <f t="shared" si="8"/>
        <v>NO</v>
      </c>
      <c r="R71" s="176" t="str">
        <f t="shared" si="9"/>
        <v>NO</v>
      </c>
      <c r="S71" s="176" t="str">
        <f t="shared" si="9"/>
        <v>NO</v>
      </c>
      <c r="T71" s="218"/>
      <c r="V71" s="179" t="b">
        <f>VLOOKUP($N71, Americas!$N$6:$S$56,2,0)</f>
        <v>0</v>
      </c>
      <c r="W71" s="179" t="b">
        <f>VLOOKUP($N71, Americas!$N$6:$S$56,3,0)</f>
        <v>0</v>
      </c>
      <c r="X71" s="179" t="b">
        <f>VLOOKUP($N71, Americas!$N$6:$S$56,4,0)</f>
        <v>0</v>
      </c>
      <c r="Y71" s="179" t="b">
        <f>VLOOKUP($N71, Americas!$N$6:$S$56,5,0)</f>
        <v>0</v>
      </c>
      <c r="Z71" s="179" t="b">
        <f>VLOOKUP($N71, Americas!$N$6:$S$56,6,0)</f>
        <v>0</v>
      </c>
    </row>
    <row r="72" spans="14:26" ht="13.5" thickBot="1" x14ac:dyDescent="0.25">
      <c r="N72" s="217" t="s">
        <v>25</v>
      </c>
      <c r="O72" s="176" t="str">
        <f t="shared" si="5"/>
        <v>NO</v>
      </c>
      <c r="P72" s="176" t="str">
        <f t="shared" si="6"/>
        <v>NO</v>
      </c>
      <c r="Q72" s="176" t="str">
        <f t="shared" si="8"/>
        <v>NO</v>
      </c>
      <c r="R72" s="176" t="str">
        <f t="shared" si="9"/>
        <v>NO</v>
      </c>
      <c r="S72" s="176" t="str">
        <f t="shared" si="9"/>
        <v>NO</v>
      </c>
      <c r="T72" s="218"/>
      <c r="V72" s="179" t="b">
        <f>VLOOKUP($N72, Americas!$N$6:$S$56,2,0)</f>
        <v>0</v>
      </c>
      <c r="W72" s="179" t="b">
        <f>VLOOKUP($N72, Americas!$N$6:$S$56,3,0)</f>
        <v>0</v>
      </c>
      <c r="X72" s="179" t="b">
        <f>VLOOKUP($N72, Americas!$N$6:$S$56,4,0)</f>
        <v>0</v>
      </c>
      <c r="Y72" s="179" t="b">
        <f>VLOOKUP($N72, Americas!$N$6:$S$56,5,0)</f>
        <v>0</v>
      </c>
      <c r="Z72" s="179" t="b">
        <f>VLOOKUP($N72, Americas!$N$6:$S$56,6,0)</f>
        <v>0</v>
      </c>
    </row>
    <row r="73" spans="14:26" ht="13.5" thickBot="1" x14ac:dyDescent="0.25">
      <c r="N73" s="217" t="s">
        <v>26</v>
      </c>
      <c r="O73" s="176" t="str">
        <f t="shared" si="5"/>
        <v>NO</v>
      </c>
      <c r="P73" s="176" t="str">
        <f t="shared" si="6"/>
        <v>NO</v>
      </c>
      <c r="Q73" s="176" t="str">
        <f t="shared" si="8"/>
        <v>NO</v>
      </c>
      <c r="R73" s="176" t="str">
        <f t="shared" si="9"/>
        <v>NO</v>
      </c>
      <c r="S73" s="176" t="str">
        <f t="shared" si="9"/>
        <v>NO</v>
      </c>
      <c r="T73" s="218"/>
      <c r="V73" s="179" t="b">
        <f>VLOOKUP($N73, Americas!$N$6:$S$56,2,0)</f>
        <v>0</v>
      </c>
      <c r="W73" s="179" t="b">
        <f>VLOOKUP($N73, Americas!$N$6:$S$56,3,0)</f>
        <v>0</v>
      </c>
      <c r="X73" s="179" t="b">
        <f>VLOOKUP($N73, Americas!$N$6:$S$56,4,0)</f>
        <v>0</v>
      </c>
      <c r="Y73" s="179" t="b">
        <f>VLOOKUP($N73, Americas!$N$6:$S$56,5,0)</f>
        <v>0</v>
      </c>
      <c r="Z73" s="179" t="b">
        <f>VLOOKUP($N73, Americas!$N$6:$S$56,6,0)</f>
        <v>0</v>
      </c>
    </row>
    <row r="74" spans="14:26" ht="13.5" thickBot="1" x14ac:dyDescent="0.25">
      <c r="N74" s="217" t="s">
        <v>27</v>
      </c>
      <c r="O74" s="176" t="str">
        <f t="shared" si="5"/>
        <v>NO</v>
      </c>
      <c r="P74" s="176" t="str">
        <f t="shared" si="6"/>
        <v>NO</v>
      </c>
      <c r="Q74" s="176" t="str">
        <f t="shared" si="8"/>
        <v>NO</v>
      </c>
      <c r="R74" s="176" t="str">
        <f t="shared" si="9"/>
        <v>NO</v>
      </c>
      <c r="S74" s="176" t="str">
        <f t="shared" si="9"/>
        <v>NO</v>
      </c>
      <c r="T74" s="218"/>
      <c r="V74" s="179" t="b">
        <f>VLOOKUP($N74, Americas!$N$6:$S$56,2,0)</f>
        <v>0</v>
      </c>
      <c r="W74" s="179" t="b">
        <f>VLOOKUP($N74, Americas!$N$6:$S$56,3,0)</f>
        <v>0</v>
      </c>
      <c r="X74" s="179" t="b">
        <f>VLOOKUP($N74, Americas!$N$6:$S$56,4,0)</f>
        <v>0</v>
      </c>
      <c r="Y74" s="179" t="b">
        <f>VLOOKUP($N74, Americas!$N$6:$S$56,5,0)</f>
        <v>0</v>
      </c>
      <c r="Z74" s="179" t="b">
        <f>VLOOKUP($N74, Americas!$N$6:$S$56,6,0)</f>
        <v>0</v>
      </c>
    </row>
    <row r="75" spans="14:26" ht="13.5" thickBot="1" x14ac:dyDescent="0.25">
      <c r="N75" s="217" t="s">
        <v>28</v>
      </c>
      <c r="O75" s="176" t="str">
        <f t="shared" si="5"/>
        <v>NO</v>
      </c>
      <c r="P75" s="176" t="str">
        <f t="shared" si="6"/>
        <v>NO</v>
      </c>
      <c r="Q75" s="176" t="str">
        <f t="shared" si="8"/>
        <v>NO</v>
      </c>
      <c r="R75" s="176" t="str">
        <f t="shared" si="9"/>
        <v>NO</v>
      </c>
      <c r="S75" s="176" t="str">
        <f t="shared" si="9"/>
        <v>NO</v>
      </c>
      <c r="T75" s="218"/>
      <c r="V75" s="179" t="b">
        <f>VLOOKUP($N75, Americas!$N$6:$S$56,2,0)</f>
        <v>0</v>
      </c>
      <c r="W75" s="179" t="b">
        <f>VLOOKUP($N75, Americas!$N$6:$S$56,3,0)</f>
        <v>0</v>
      </c>
      <c r="X75" s="179" t="b">
        <f>VLOOKUP($N75, Americas!$N$6:$S$56,4,0)</f>
        <v>0</v>
      </c>
      <c r="Y75" s="179" t="b">
        <f>VLOOKUP($N75, Americas!$N$6:$S$56,5,0)</f>
        <v>0</v>
      </c>
      <c r="Z75" s="179" t="b">
        <f>VLOOKUP($N75, Americas!$N$6:$S$56,6,0)</f>
        <v>0</v>
      </c>
    </row>
    <row r="76" spans="14:26" ht="13.5" thickBot="1" x14ac:dyDescent="0.25">
      <c r="N76" s="217" t="s">
        <v>29</v>
      </c>
      <c r="O76" s="176" t="str">
        <f t="shared" si="5"/>
        <v>NO</v>
      </c>
      <c r="P76" s="176" t="str">
        <f t="shared" si="6"/>
        <v>NO</v>
      </c>
      <c r="Q76" s="176" t="str">
        <f t="shared" si="8"/>
        <v>NO</v>
      </c>
      <c r="R76" s="176" t="str">
        <f t="shared" si="9"/>
        <v>NO</v>
      </c>
      <c r="S76" s="176" t="str">
        <f t="shared" si="9"/>
        <v>NO</v>
      </c>
      <c r="T76" s="218"/>
      <c r="V76" s="179" t="b">
        <f>VLOOKUP($N76, Americas!$N$6:$S$56,2,0)</f>
        <v>0</v>
      </c>
      <c r="W76" s="179" t="b">
        <f>VLOOKUP($N76, Americas!$N$6:$S$56,3,0)</f>
        <v>0</v>
      </c>
      <c r="X76" s="179" t="b">
        <f>VLOOKUP($N76, Americas!$N$6:$S$56,4,0)</f>
        <v>0</v>
      </c>
      <c r="Y76" s="179" t="b">
        <f>VLOOKUP($N76, Americas!$N$6:$S$56,5,0)</f>
        <v>0</v>
      </c>
      <c r="Z76" s="179" t="b">
        <f>VLOOKUP($N76, Americas!$N$6:$S$56,6,0)</f>
        <v>0</v>
      </c>
    </row>
    <row r="77" spans="14:26" ht="13.5" thickBot="1" x14ac:dyDescent="0.25">
      <c r="N77" s="217" t="s">
        <v>30</v>
      </c>
      <c r="O77" s="176" t="str">
        <f t="shared" si="5"/>
        <v>NO</v>
      </c>
      <c r="P77" s="176" t="str">
        <f t="shared" si="6"/>
        <v>NO</v>
      </c>
      <c r="Q77" s="176" t="str">
        <f t="shared" si="8"/>
        <v>NO</v>
      </c>
      <c r="R77" s="176" t="str">
        <f t="shared" si="9"/>
        <v>NO</v>
      </c>
      <c r="S77" s="176" t="str">
        <f t="shared" si="9"/>
        <v>NO</v>
      </c>
      <c r="T77" s="218"/>
      <c r="V77" s="179" t="b">
        <f>VLOOKUP($N77, Americas!$N$6:$S$56,2,0)</f>
        <v>0</v>
      </c>
      <c r="W77" s="179" t="b">
        <f>VLOOKUP($N77, Americas!$N$6:$S$56,3,0)</f>
        <v>0</v>
      </c>
      <c r="X77" s="179" t="b">
        <f>VLOOKUP($N77, Americas!$N$6:$S$56,4,0)</f>
        <v>0</v>
      </c>
      <c r="Y77" s="179" t="b">
        <f>VLOOKUP($N77, Americas!$N$6:$S$56,5,0)</f>
        <v>0</v>
      </c>
      <c r="Z77" s="179" t="b">
        <f>VLOOKUP($N77, Americas!$N$6:$S$56,6,0)</f>
        <v>0</v>
      </c>
    </row>
    <row r="78" spans="14:26" ht="13.5" thickBot="1" x14ac:dyDescent="0.25">
      <c r="N78" s="217" t="s">
        <v>238</v>
      </c>
      <c r="O78" s="176" t="str">
        <f t="shared" si="5"/>
        <v>NO</v>
      </c>
      <c r="P78" s="176" t="str">
        <f t="shared" si="6"/>
        <v>NO</v>
      </c>
      <c r="Q78" s="176" t="str">
        <f t="shared" si="8"/>
        <v>NO</v>
      </c>
      <c r="R78" s="176" t="str">
        <f t="shared" si="9"/>
        <v>NO</v>
      </c>
      <c r="S78" s="176" t="str">
        <f t="shared" si="9"/>
        <v>NO</v>
      </c>
      <c r="T78" s="218"/>
      <c r="V78" s="179" t="b">
        <f>VLOOKUP($N78, Americas!$N$6:$S$56,2,0)</f>
        <v>0</v>
      </c>
      <c r="W78" s="179" t="b">
        <f>VLOOKUP($N78, Americas!$N$6:$S$56,3,0)</f>
        <v>0</v>
      </c>
      <c r="X78" s="179" t="b">
        <f>VLOOKUP($N78, Americas!$N$6:$S$56,4,0)</f>
        <v>0</v>
      </c>
      <c r="Y78" s="179" t="b">
        <f>VLOOKUP($N78, Americas!$N$6:$S$56,5,0)</f>
        <v>0</v>
      </c>
      <c r="Z78" s="179" t="b">
        <f>VLOOKUP($N78, Americas!$N$6:$S$56,6,0)</f>
        <v>0</v>
      </c>
    </row>
    <row r="79" spans="14:26" ht="13.5" thickBot="1" x14ac:dyDescent="0.25">
      <c r="N79" s="217" t="s">
        <v>31</v>
      </c>
      <c r="O79" s="176" t="str">
        <f t="shared" si="5"/>
        <v>NO</v>
      </c>
      <c r="P79" s="176" t="str">
        <f t="shared" si="6"/>
        <v>NO</v>
      </c>
      <c r="Q79" s="176" t="str">
        <f t="shared" si="8"/>
        <v>NO</v>
      </c>
      <c r="R79" s="176" t="str">
        <f t="shared" si="9"/>
        <v>NO</v>
      </c>
      <c r="S79" s="176" t="str">
        <f t="shared" si="9"/>
        <v>NO</v>
      </c>
      <c r="T79" s="218"/>
      <c r="V79" s="179" t="b">
        <f>VLOOKUP($N79, Americas!$N$6:$S$56,2,0)</f>
        <v>0</v>
      </c>
      <c r="W79" s="179" t="b">
        <f>VLOOKUP($N79, Americas!$N$6:$S$56,3,0)</f>
        <v>0</v>
      </c>
      <c r="X79" s="179" t="b">
        <f>VLOOKUP($N79, Americas!$N$6:$S$56,4,0)</f>
        <v>0</v>
      </c>
      <c r="Y79" s="179" t="b">
        <f>VLOOKUP($N79, Americas!$N$6:$S$56,5,0)</f>
        <v>0</v>
      </c>
      <c r="Z79" s="179" t="b">
        <f>VLOOKUP($N79, Americas!$N$6:$S$56,6,0)</f>
        <v>0</v>
      </c>
    </row>
    <row r="80" spans="14:26" ht="13.5" thickBot="1" x14ac:dyDescent="0.25">
      <c r="N80" s="222" t="s">
        <v>243</v>
      </c>
      <c r="O80" s="176" t="str">
        <f t="shared" si="5"/>
        <v>NO</v>
      </c>
      <c r="P80" s="176" t="str">
        <f t="shared" si="6"/>
        <v>NO</v>
      </c>
      <c r="Q80" s="176" t="str">
        <f t="shared" si="8"/>
        <v>NO</v>
      </c>
      <c r="R80" s="176" t="str">
        <f t="shared" si="9"/>
        <v>NO</v>
      </c>
      <c r="S80" s="176" t="str">
        <f t="shared" si="9"/>
        <v>NO</v>
      </c>
      <c r="T80" s="218"/>
      <c r="V80" s="179" t="b">
        <f>VLOOKUP($N80, Americas!$N$6:$S$56,2,0)</f>
        <v>0</v>
      </c>
      <c r="W80" s="179" t="b">
        <f>VLOOKUP($N80, Americas!$N$6:$S$56,3,0)</f>
        <v>0</v>
      </c>
      <c r="X80" s="179" t="b">
        <f>VLOOKUP($N80, Americas!$N$6:$S$56,4,0)</f>
        <v>0</v>
      </c>
      <c r="Y80" s="179" t="b">
        <f>VLOOKUP($N80, Americas!$N$6:$S$56,5,0)</f>
        <v>0</v>
      </c>
      <c r="Z80" s="179" t="b">
        <f>VLOOKUP($N80, Americas!$N$6:$S$56,6,0)</f>
        <v>0</v>
      </c>
    </row>
    <row r="81" spans="14:26" ht="13.5" thickBot="1" x14ac:dyDescent="0.25">
      <c r="N81" s="219" t="s">
        <v>244</v>
      </c>
      <c r="O81" s="176" t="str">
        <f t="shared" si="5"/>
        <v>NO</v>
      </c>
      <c r="P81" s="176" t="str">
        <f t="shared" si="6"/>
        <v>NO</v>
      </c>
      <c r="Q81" s="176" t="str">
        <f t="shared" si="8"/>
        <v>NO</v>
      </c>
      <c r="R81" s="176" t="str">
        <f t="shared" si="9"/>
        <v>NO</v>
      </c>
      <c r="S81" s="176" t="str">
        <f t="shared" si="9"/>
        <v>NO</v>
      </c>
      <c r="T81" s="218"/>
      <c r="V81" s="179" t="b">
        <f>VLOOKUP($N81, Americas!$N$6:$S$56,2,0)</f>
        <v>0</v>
      </c>
      <c r="W81" s="179" t="b">
        <f>VLOOKUP($N81, Americas!$N$6:$S$56,3,0)</f>
        <v>0</v>
      </c>
      <c r="X81" s="179" t="b">
        <f>VLOOKUP($N81, Americas!$N$6:$S$56,4,0)</f>
        <v>0</v>
      </c>
      <c r="Y81" s="179" t="b">
        <f>VLOOKUP($N81, Americas!$N$6:$S$56,5,0)</f>
        <v>0</v>
      </c>
      <c r="Z81" s="179" t="b">
        <f>VLOOKUP($N81, Americas!$N$6:$S$56,6,0)</f>
        <v>0</v>
      </c>
    </row>
    <row r="82" spans="14:26" ht="13.5" thickBot="1" x14ac:dyDescent="0.25">
      <c r="N82" s="219" t="s">
        <v>245</v>
      </c>
      <c r="O82" s="176" t="str">
        <f t="shared" si="5"/>
        <v>NO</v>
      </c>
      <c r="P82" s="176" t="str">
        <f t="shared" si="6"/>
        <v>NO</v>
      </c>
      <c r="Q82" s="176" t="str">
        <f t="shared" si="8"/>
        <v>NO</v>
      </c>
      <c r="R82" s="176" t="str">
        <f t="shared" si="9"/>
        <v>NO</v>
      </c>
      <c r="S82" s="176" t="str">
        <f t="shared" si="9"/>
        <v>NO</v>
      </c>
      <c r="T82" s="218"/>
      <c r="V82" s="179" t="b">
        <f>VLOOKUP($N82, Americas!$N$6:$S$56,2,0)</f>
        <v>0</v>
      </c>
      <c r="W82" s="179" t="b">
        <f>VLOOKUP($N82, Americas!$N$6:$S$56,3,0)</f>
        <v>0</v>
      </c>
      <c r="X82" s="179" t="b">
        <f>VLOOKUP($N82, Americas!$N$6:$S$56,4,0)</f>
        <v>0</v>
      </c>
      <c r="Y82" s="179" t="b">
        <f>VLOOKUP($N82, Americas!$N$6:$S$56,5,0)</f>
        <v>0</v>
      </c>
      <c r="Z82" s="179" t="b">
        <f>VLOOKUP($N82, Americas!$N$6:$S$56,6,0)</f>
        <v>0</v>
      </c>
    </row>
    <row r="83" spans="14:26" ht="13.5" thickBot="1" x14ac:dyDescent="0.25">
      <c r="N83" s="219" t="s">
        <v>41</v>
      </c>
      <c r="O83" s="176" t="str">
        <f t="shared" si="5"/>
        <v>NO</v>
      </c>
      <c r="P83" s="176" t="str">
        <f t="shared" si="6"/>
        <v>NO</v>
      </c>
      <c r="Q83" s="176" t="str">
        <f t="shared" si="8"/>
        <v>NO</v>
      </c>
      <c r="R83" s="176" t="str">
        <f t="shared" si="9"/>
        <v>NO</v>
      </c>
      <c r="S83" s="176" t="str">
        <f t="shared" si="9"/>
        <v>NO</v>
      </c>
      <c r="T83" s="218"/>
      <c r="V83" s="179" t="b">
        <f>VLOOKUP($N83, Americas!$N$6:$S$56,2,0)</f>
        <v>0</v>
      </c>
      <c r="W83" s="179" t="b">
        <f>VLOOKUP($N83, Americas!$N$6:$S$56,3,0)</f>
        <v>0</v>
      </c>
      <c r="X83" s="179" t="b">
        <f>VLOOKUP($N83, Americas!$N$6:$S$56,4,0)</f>
        <v>0</v>
      </c>
      <c r="Y83" s="179" t="b">
        <f>VLOOKUP($N83, Americas!$N$6:$S$56,5,0)</f>
        <v>0</v>
      </c>
      <c r="Z83" s="179" t="b">
        <f>VLOOKUP($N83, Americas!$N$6:$S$56,6,0)</f>
        <v>0</v>
      </c>
    </row>
    <row r="84" spans="14:26" ht="13.5" thickBot="1" x14ac:dyDescent="0.25">
      <c r="N84" s="219" t="s">
        <v>246</v>
      </c>
      <c r="O84" s="176" t="str">
        <f t="shared" si="5"/>
        <v>NO</v>
      </c>
      <c r="P84" s="176" t="str">
        <f t="shared" si="6"/>
        <v>NO</v>
      </c>
      <c r="Q84" s="176" t="str">
        <f t="shared" si="8"/>
        <v>NO</v>
      </c>
      <c r="R84" s="176" t="str">
        <f t="shared" si="9"/>
        <v>NO</v>
      </c>
      <c r="S84" s="176" t="str">
        <f t="shared" si="9"/>
        <v>NO</v>
      </c>
      <c r="T84" s="218"/>
      <c r="V84" s="179" t="b">
        <f>VLOOKUP($N84, Americas!$N$6:$S$56,2,0)</f>
        <v>0</v>
      </c>
      <c r="W84" s="179" t="b">
        <f>VLOOKUP($N84, Americas!$N$6:$S$56,3,0)</f>
        <v>0</v>
      </c>
      <c r="X84" s="179" t="b">
        <f>VLOOKUP($N84, Americas!$N$6:$S$56,4,0)</f>
        <v>0</v>
      </c>
      <c r="Y84" s="179" t="b">
        <f>VLOOKUP($N84, Americas!$N$6:$S$56,5,0)</f>
        <v>0</v>
      </c>
      <c r="Z84" s="179" t="b">
        <f>VLOOKUP($N84, Americas!$N$6:$S$56,6,0)</f>
        <v>0</v>
      </c>
    </row>
    <row r="85" spans="14:26" ht="13.5" thickBot="1" x14ac:dyDescent="0.25">
      <c r="N85" s="219" t="s">
        <v>247</v>
      </c>
      <c r="O85" s="176" t="str">
        <f t="shared" si="5"/>
        <v>NO</v>
      </c>
      <c r="P85" s="176" t="str">
        <f t="shared" si="6"/>
        <v>NO</v>
      </c>
      <c r="Q85" s="176" t="str">
        <f t="shared" si="8"/>
        <v>NO</v>
      </c>
      <c r="R85" s="176" t="str">
        <f t="shared" si="9"/>
        <v>NO</v>
      </c>
      <c r="S85" s="176" t="str">
        <f t="shared" si="9"/>
        <v>NO</v>
      </c>
      <c r="T85" s="218"/>
      <c r="V85" s="179" t="b">
        <f>VLOOKUP($N85, Americas!$N$6:$S$56,2,0)</f>
        <v>0</v>
      </c>
      <c r="W85" s="179" t="b">
        <f>VLOOKUP($N85, Americas!$N$6:$S$56,3,0)</f>
        <v>0</v>
      </c>
      <c r="X85" s="179" t="b">
        <f>VLOOKUP($N85, Americas!$N$6:$S$56,4,0)</f>
        <v>0</v>
      </c>
      <c r="Y85" s="179" t="b">
        <f>VLOOKUP($N85, Americas!$N$6:$S$56,5,0)</f>
        <v>0</v>
      </c>
      <c r="Z85" s="179" t="b">
        <f>VLOOKUP($N85, Americas!$N$6:$S$56,6,0)</f>
        <v>0</v>
      </c>
    </row>
    <row r="86" spans="14:26" ht="13.5" thickBot="1" x14ac:dyDescent="0.25">
      <c r="N86" s="219" t="s">
        <v>39</v>
      </c>
      <c r="O86" s="176" t="str">
        <f t="shared" si="5"/>
        <v>NO</v>
      </c>
      <c r="P86" s="176" t="str">
        <f t="shared" si="6"/>
        <v>NO</v>
      </c>
      <c r="Q86" s="176" t="str">
        <f t="shared" si="8"/>
        <v>NO</v>
      </c>
      <c r="R86" s="176" t="str">
        <f t="shared" si="9"/>
        <v>NO</v>
      </c>
      <c r="S86" s="176" t="str">
        <f t="shared" si="9"/>
        <v>NO</v>
      </c>
      <c r="T86" s="218"/>
      <c r="V86" s="179" t="b">
        <f>VLOOKUP($N86, Americas!$N$6:$S$56,2,0)</f>
        <v>0</v>
      </c>
      <c r="W86" s="179" t="b">
        <f>VLOOKUP($N86, Americas!$N$6:$S$56,3,0)</f>
        <v>0</v>
      </c>
      <c r="X86" s="179" t="b">
        <f>VLOOKUP($N86, Americas!$N$6:$S$56,4,0)</f>
        <v>0</v>
      </c>
      <c r="Y86" s="179" t="b">
        <f>VLOOKUP($N86, Americas!$N$6:$S$56,5,0)</f>
        <v>0</v>
      </c>
      <c r="Z86" s="179" t="b">
        <f>VLOOKUP($N86, Americas!$N$6:$S$56,6,0)</f>
        <v>0</v>
      </c>
    </row>
    <row r="87" spans="14:26" ht="13.5" thickBot="1" x14ac:dyDescent="0.25">
      <c r="N87" s="219" t="s">
        <v>248</v>
      </c>
      <c r="O87" s="176" t="str">
        <f t="shared" si="5"/>
        <v>NO</v>
      </c>
      <c r="P87" s="176" t="str">
        <f t="shared" si="6"/>
        <v>NO</v>
      </c>
      <c r="Q87" s="176" t="str">
        <f t="shared" si="8"/>
        <v>NO</v>
      </c>
      <c r="R87" s="176" t="str">
        <f t="shared" si="9"/>
        <v>NO</v>
      </c>
      <c r="S87" s="176" t="str">
        <f t="shared" si="9"/>
        <v>NO</v>
      </c>
      <c r="T87" s="218"/>
      <c r="V87" s="179" t="b">
        <f>VLOOKUP($N87, Americas!$N$6:$S$56,2,0)</f>
        <v>0</v>
      </c>
      <c r="W87" s="179" t="b">
        <f>VLOOKUP($N87, Americas!$N$6:$S$56,3,0)</f>
        <v>0</v>
      </c>
      <c r="X87" s="179" t="b">
        <f>VLOOKUP($N87, Americas!$N$6:$S$56,4,0)</f>
        <v>0</v>
      </c>
      <c r="Y87" s="179" t="b">
        <f>VLOOKUP($N87, Americas!$N$6:$S$56,5,0)</f>
        <v>0</v>
      </c>
      <c r="Z87" s="179" t="b">
        <f>VLOOKUP($N87, Americas!$N$6:$S$56,6,0)</f>
        <v>0</v>
      </c>
    </row>
    <row r="88" spans="14:26" ht="13.5" thickBot="1" x14ac:dyDescent="0.25">
      <c r="N88" s="234" t="s">
        <v>249</v>
      </c>
      <c r="O88" s="176" t="str">
        <f t="shared" si="5"/>
        <v>NO</v>
      </c>
      <c r="P88" s="176" t="str">
        <f t="shared" si="6"/>
        <v>NO</v>
      </c>
      <c r="Q88" s="176" t="str">
        <f t="shared" si="8"/>
        <v>NO</v>
      </c>
      <c r="R88" s="176" t="str">
        <f t="shared" si="9"/>
        <v>NO</v>
      </c>
      <c r="S88" s="176" t="str">
        <f t="shared" si="9"/>
        <v>NO</v>
      </c>
      <c r="T88" s="218"/>
      <c r="V88" s="179" t="b">
        <f>VLOOKUP($N88, Americas!$N$6:$S$56,2,0)</f>
        <v>0</v>
      </c>
      <c r="W88" s="179" t="b">
        <f>VLOOKUP($N88, Americas!$N$6:$S$56,3,0)</f>
        <v>0</v>
      </c>
      <c r="X88" s="179" t="b">
        <f>VLOOKUP($N88, Americas!$N$6:$S$56,4,0)</f>
        <v>0</v>
      </c>
      <c r="Y88" s="179" t="b">
        <f>VLOOKUP($N88, Americas!$N$6:$S$56,5,0)</f>
        <v>0</v>
      </c>
      <c r="Z88" s="179" t="b">
        <f>VLOOKUP($N88, Americas!$N$6:$S$56,6,0)</f>
        <v>0</v>
      </c>
    </row>
    <row r="89" spans="14:26" ht="13.5" thickBot="1" x14ac:dyDescent="0.25">
      <c r="N89" s="246" t="s">
        <v>252</v>
      </c>
      <c r="O89" s="247"/>
      <c r="P89" s="247"/>
      <c r="Q89" s="247"/>
      <c r="R89" s="247"/>
      <c r="S89" s="247"/>
      <c r="T89" s="248"/>
      <c r="V89" s="179"/>
      <c r="W89" s="179"/>
      <c r="X89" s="179"/>
      <c r="Y89" s="179"/>
      <c r="Z89" s="179"/>
    </row>
    <row r="90" spans="14:26" ht="13.5" thickBot="1" x14ac:dyDescent="0.25">
      <c r="N90" s="245" t="s">
        <v>44</v>
      </c>
      <c r="O90" s="176" t="str">
        <f t="shared" si="5"/>
        <v>NO</v>
      </c>
      <c r="P90" s="176" t="str">
        <f t="shared" si="6"/>
        <v>NO</v>
      </c>
      <c r="Q90" s="176" t="str">
        <f t="shared" ref="Q90:Q130" si="10">IF(X90, "YES", "NO")</f>
        <v>NO</v>
      </c>
      <c r="R90" s="176" t="str">
        <f t="shared" si="9"/>
        <v>NO</v>
      </c>
      <c r="S90" s="176" t="str">
        <f t="shared" si="9"/>
        <v>NO</v>
      </c>
      <c r="T90" s="218"/>
      <c r="V90" s="179" t="b">
        <f>VLOOKUP($N90, Europe!$N$6:$S$54,2,0)</f>
        <v>0</v>
      </c>
      <c r="W90" s="179" t="b">
        <f>VLOOKUP($N90, Europe!$N$6:$S$54,3,0)</f>
        <v>0</v>
      </c>
      <c r="X90" s="179" t="b">
        <f>VLOOKUP($N90, Europe!$N$6:$S$54,4,0)</f>
        <v>0</v>
      </c>
      <c r="Y90" s="179" t="b">
        <f>VLOOKUP($N90, Europe!$N$6:$S$54,5,0)</f>
        <v>0</v>
      </c>
      <c r="Z90" s="179" t="b">
        <f>VLOOKUP($N90, Europe!$N$6:$S$54,6,0)</f>
        <v>0</v>
      </c>
    </row>
    <row r="91" spans="14:26" ht="13.5" thickBot="1" x14ac:dyDescent="0.25">
      <c r="N91" s="223" t="s">
        <v>67</v>
      </c>
      <c r="O91" s="176" t="str">
        <f t="shared" si="5"/>
        <v>NO</v>
      </c>
      <c r="P91" s="176" t="str">
        <f t="shared" si="6"/>
        <v>NO</v>
      </c>
      <c r="Q91" s="176" t="str">
        <f t="shared" si="10"/>
        <v>NO</v>
      </c>
      <c r="R91" s="176" t="str">
        <f t="shared" si="9"/>
        <v>NO</v>
      </c>
      <c r="S91" s="176" t="str">
        <f t="shared" si="9"/>
        <v>NO</v>
      </c>
      <c r="T91" s="218"/>
      <c r="V91" s="179" t="b">
        <f>VLOOKUP($N91, Europe!$N$6:$S$54,2,0)</f>
        <v>0</v>
      </c>
      <c r="W91" s="179" t="b">
        <f>VLOOKUP($N91, Europe!$N$6:$S$54,3,0)</f>
        <v>0</v>
      </c>
      <c r="X91" s="179" t="b">
        <f>VLOOKUP($N91, Europe!$N$6:$S$54,4,0)</f>
        <v>0</v>
      </c>
      <c r="Y91" s="179" t="b">
        <f>VLOOKUP($N91, Europe!$N$6:$S$54,5,0)</f>
        <v>0</v>
      </c>
      <c r="Z91" s="179" t="b">
        <f>VLOOKUP($N91, Europe!$N$6:$S$54,6,0)</f>
        <v>0</v>
      </c>
    </row>
    <row r="92" spans="14:26" ht="13.5" thickBot="1" x14ac:dyDescent="0.25">
      <c r="N92" s="223" t="s">
        <v>45</v>
      </c>
      <c r="O92" s="176" t="str">
        <f t="shared" si="5"/>
        <v>NO</v>
      </c>
      <c r="P92" s="176" t="str">
        <f t="shared" si="6"/>
        <v>NO</v>
      </c>
      <c r="Q92" s="176" t="str">
        <f t="shared" si="10"/>
        <v>NO</v>
      </c>
      <c r="R92" s="176" t="str">
        <f t="shared" si="9"/>
        <v>NO</v>
      </c>
      <c r="S92" s="176" t="str">
        <f t="shared" si="9"/>
        <v>NO</v>
      </c>
      <c r="T92" s="218"/>
      <c r="V92" s="179" t="b">
        <f>VLOOKUP($N92, Europe!$N$6:$S$54,2,0)</f>
        <v>0</v>
      </c>
      <c r="W92" s="179" t="b">
        <f>VLOOKUP($N92, Europe!$N$6:$S$54,3,0)</f>
        <v>0</v>
      </c>
      <c r="X92" s="179" t="b">
        <f>VLOOKUP($N92, Europe!$N$6:$S$54,4,0)</f>
        <v>0</v>
      </c>
      <c r="Y92" s="179" t="b">
        <f>VLOOKUP($N92, Europe!$N$6:$S$54,5,0)</f>
        <v>0</v>
      </c>
      <c r="Z92" s="179" t="b">
        <f>VLOOKUP($N92, Europe!$N$6:$S$54,6,0)</f>
        <v>0</v>
      </c>
    </row>
    <row r="93" spans="14:26" ht="13.5" thickBot="1" x14ac:dyDescent="0.25">
      <c r="N93" s="224" t="s">
        <v>61</v>
      </c>
      <c r="O93" s="176" t="str">
        <f t="shared" si="5"/>
        <v>NO</v>
      </c>
      <c r="P93" s="176" t="str">
        <f t="shared" si="6"/>
        <v>NO</v>
      </c>
      <c r="Q93" s="176" t="str">
        <f t="shared" si="10"/>
        <v>NO</v>
      </c>
      <c r="R93" s="176" t="str">
        <f t="shared" si="9"/>
        <v>NO</v>
      </c>
      <c r="S93" s="176" t="str">
        <f t="shared" si="9"/>
        <v>NO</v>
      </c>
      <c r="T93" s="218"/>
      <c r="V93" s="179" t="b">
        <f>VLOOKUP($N93, Europe!$N$6:$S$54,2,0)</f>
        <v>0</v>
      </c>
      <c r="W93" s="179" t="b">
        <f>VLOOKUP($N93, Europe!$N$6:$S$54,3,0)</f>
        <v>0</v>
      </c>
      <c r="X93" s="179" t="b">
        <f>VLOOKUP($N93, Europe!$N$6:$S$54,4,0)</f>
        <v>0</v>
      </c>
      <c r="Y93" s="179" t="b">
        <f>VLOOKUP($N93, Europe!$N$6:$S$54,5,0)</f>
        <v>0</v>
      </c>
      <c r="Z93" s="179" t="b">
        <f>VLOOKUP($N93, Europe!$N$6:$S$54,6,0)</f>
        <v>0</v>
      </c>
    </row>
    <row r="94" spans="14:26" ht="13.5" thickBot="1" x14ac:dyDescent="0.25">
      <c r="N94" s="223" t="s">
        <v>49</v>
      </c>
      <c r="O94" s="176" t="str">
        <f t="shared" si="5"/>
        <v>NO</v>
      </c>
      <c r="P94" s="176" t="str">
        <f t="shared" si="6"/>
        <v>NO</v>
      </c>
      <c r="Q94" s="176" t="str">
        <f t="shared" si="10"/>
        <v>NO</v>
      </c>
      <c r="R94" s="176" t="str">
        <f t="shared" si="9"/>
        <v>NO</v>
      </c>
      <c r="S94" s="176" t="str">
        <f t="shared" si="9"/>
        <v>NO</v>
      </c>
      <c r="T94" s="218"/>
      <c r="V94" s="179" t="b">
        <f>VLOOKUP($N94, Europe!$N$6:$S$54,2,0)</f>
        <v>0</v>
      </c>
      <c r="W94" s="179" t="b">
        <f>VLOOKUP($N94, Europe!$N$6:$S$54,3,0)</f>
        <v>0</v>
      </c>
      <c r="X94" s="179" t="b">
        <f>VLOOKUP($N94, Europe!$N$6:$S$54,4,0)</f>
        <v>0</v>
      </c>
      <c r="Y94" s="179" t="b">
        <f>VLOOKUP($N94, Europe!$N$6:$S$54,5,0)</f>
        <v>0</v>
      </c>
      <c r="Z94" s="179" t="b">
        <f>VLOOKUP($N94, Europe!$N$6:$S$54,6,0)</f>
        <v>0</v>
      </c>
    </row>
    <row r="95" spans="14:26" ht="13.5" thickBot="1" x14ac:dyDescent="0.25">
      <c r="N95" s="223" t="s">
        <v>66</v>
      </c>
      <c r="O95" s="176" t="str">
        <f t="shared" si="5"/>
        <v>NO</v>
      </c>
      <c r="P95" s="176" t="str">
        <f t="shared" si="6"/>
        <v>NO</v>
      </c>
      <c r="Q95" s="176" t="str">
        <f t="shared" si="10"/>
        <v>NO</v>
      </c>
      <c r="R95" s="176" t="str">
        <f t="shared" si="9"/>
        <v>NO</v>
      </c>
      <c r="S95" s="176" t="str">
        <f t="shared" si="9"/>
        <v>NO</v>
      </c>
      <c r="T95" s="218"/>
      <c r="V95" s="179" t="b">
        <f>VLOOKUP($N95, Europe!$N$6:$S$54,2,0)</f>
        <v>0</v>
      </c>
      <c r="W95" s="179" t="b">
        <f>VLOOKUP($N95, Europe!$N$6:$S$54,3,0)</f>
        <v>0</v>
      </c>
      <c r="X95" s="179" t="b">
        <f>VLOOKUP($N95, Europe!$N$6:$S$54,4,0)</f>
        <v>0</v>
      </c>
      <c r="Y95" s="179" t="b">
        <f>VLOOKUP($N95, Europe!$N$6:$S$54,5,0)</f>
        <v>0</v>
      </c>
      <c r="Z95" s="179" t="b">
        <f>VLOOKUP($N95, Europe!$N$6:$S$54,6,0)</f>
        <v>0</v>
      </c>
    </row>
    <row r="96" spans="14:26" ht="13.5" thickBot="1" x14ac:dyDescent="0.25">
      <c r="N96" s="223" t="s">
        <v>65</v>
      </c>
      <c r="O96" s="176" t="str">
        <f t="shared" si="5"/>
        <v>NO</v>
      </c>
      <c r="P96" s="176" t="str">
        <f t="shared" si="6"/>
        <v>NO</v>
      </c>
      <c r="Q96" s="176" t="str">
        <f t="shared" si="10"/>
        <v>NO</v>
      </c>
      <c r="R96" s="176" t="str">
        <f t="shared" si="9"/>
        <v>NO</v>
      </c>
      <c r="S96" s="176" t="str">
        <f t="shared" si="9"/>
        <v>NO</v>
      </c>
      <c r="T96" s="218"/>
      <c r="V96" s="179" t="b">
        <f>VLOOKUP($N96, Europe!$N$6:$S$54,2,0)</f>
        <v>0</v>
      </c>
      <c r="W96" s="179" t="b">
        <f>VLOOKUP($N96, Europe!$N$6:$S$54,3,0)</f>
        <v>0</v>
      </c>
      <c r="X96" s="179" t="b">
        <f>VLOOKUP($N96, Europe!$N$6:$S$54,4,0)</f>
        <v>0</v>
      </c>
      <c r="Y96" s="179" t="b">
        <f>VLOOKUP($N96, Europe!$N$6:$S$54,5,0)</f>
        <v>0</v>
      </c>
      <c r="Z96" s="179" t="b">
        <f>VLOOKUP($N96, Europe!$N$6:$S$54,6,0)</f>
        <v>0</v>
      </c>
    </row>
    <row r="97" spans="14:26" ht="13.5" thickBot="1" x14ac:dyDescent="0.25">
      <c r="N97" s="223" t="s">
        <v>54</v>
      </c>
      <c r="O97" s="176" t="str">
        <f t="shared" si="5"/>
        <v>NO</v>
      </c>
      <c r="P97" s="176" t="str">
        <f t="shared" si="6"/>
        <v>NO</v>
      </c>
      <c r="Q97" s="176" t="str">
        <f t="shared" si="10"/>
        <v>NO</v>
      </c>
      <c r="R97" s="176" t="str">
        <f t="shared" si="9"/>
        <v>NO</v>
      </c>
      <c r="S97" s="176" t="str">
        <f t="shared" si="9"/>
        <v>NO</v>
      </c>
      <c r="T97" s="218"/>
      <c r="V97" s="179" t="b">
        <f>VLOOKUP($N97, Europe!$N$6:$S$54,2,0)</f>
        <v>0</v>
      </c>
      <c r="W97" s="179" t="b">
        <f>VLOOKUP($N97, Europe!$N$6:$S$54,3,0)</f>
        <v>0</v>
      </c>
      <c r="X97" s="179" t="b">
        <f>VLOOKUP($N97, Europe!$N$6:$S$54,4,0)</f>
        <v>0</v>
      </c>
      <c r="Y97" s="179" t="b">
        <f>VLOOKUP($N97, Europe!$N$6:$S$54,5,0)</f>
        <v>0</v>
      </c>
      <c r="Z97" s="179" t="b">
        <f>VLOOKUP($N97, Europe!$N$6:$S$54,6,0)</f>
        <v>0</v>
      </c>
    </row>
    <row r="98" spans="14:26" ht="13.5" thickBot="1" x14ac:dyDescent="0.25">
      <c r="N98" s="225" t="s">
        <v>57</v>
      </c>
      <c r="O98" s="176" t="str">
        <f t="shared" si="5"/>
        <v>NO</v>
      </c>
      <c r="P98" s="176" t="str">
        <f t="shared" si="6"/>
        <v>NO</v>
      </c>
      <c r="Q98" s="176" t="str">
        <f t="shared" si="10"/>
        <v>NO</v>
      </c>
      <c r="R98" s="176" t="str">
        <f t="shared" si="9"/>
        <v>NO</v>
      </c>
      <c r="S98" s="176" t="str">
        <f t="shared" si="9"/>
        <v>NO</v>
      </c>
      <c r="T98" s="218"/>
      <c r="V98" s="179" t="b">
        <f>VLOOKUP($N98, Europe!$N$6:$S$54,2,0)</f>
        <v>0</v>
      </c>
      <c r="W98" s="179" t="b">
        <f>VLOOKUP($N98, Europe!$N$6:$S$54,3,0)</f>
        <v>0</v>
      </c>
      <c r="X98" s="179" t="b">
        <f>VLOOKUP($N98, Europe!$N$6:$S$54,4,0)</f>
        <v>0</v>
      </c>
      <c r="Y98" s="179" t="b">
        <f>VLOOKUP($N98, Europe!$N$6:$S$54,5,0)</f>
        <v>0</v>
      </c>
      <c r="Z98" s="179" t="b">
        <f>VLOOKUP($N98, Europe!$N$6:$S$54,6,0)</f>
        <v>0</v>
      </c>
    </row>
    <row r="99" spans="14:26" ht="13.5" thickBot="1" x14ac:dyDescent="0.25">
      <c r="N99" s="223" t="s">
        <v>59</v>
      </c>
      <c r="O99" s="176" t="str">
        <f t="shared" si="5"/>
        <v>NO</v>
      </c>
      <c r="P99" s="176" t="str">
        <f t="shared" si="6"/>
        <v>NO</v>
      </c>
      <c r="Q99" s="176" t="str">
        <f t="shared" si="10"/>
        <v>NO</v>
      </c>
      <c r="R99" s="176" t="str">
        <f t="shared" si="9"/>
        <v>NO</v>
      </c>
      <c r="S99" s="176" t="str">
        <f t="shared" si="9"/>
        <v>NO</v>
      </c>
      <c r="T99" s="218"/>
      <c r="V99" s="179" t="b">
        <f>VLOOKUP($N99, Europe!$N$6:$S$54,2,0)</f>
        <v>0</v>
      </c>
      <c r="W99" s="179" t="b">
        <f>VLOOKUP($N99, Europe!$N$6:$S$54,3,0)</f>
        <v>0</v>
      </c>
      <c r="X99" s="179" t="b">
        <f>VLOOKUP($N99, Europe!$N$6:$S$54,4,0)</f>
        <v>0</v>
      </c>
      <c r="Y99" s="179" t="b">
        <f>VLOOKUP($N99, Europe!$N$6:$S$54,5,0)</f>
        <v>0</v>
      </c>
      <c r="Z99" s="179" t="b">
        <f>VLOOKUP($N99, Europe!$N$6:$S$54,6,0)</f>
        <v>0</v>
      </c>
    </row>
    <row r="100" spans="14:26" ht="13.5" thickBot="1" x14ac:dyDescent="0.25">
      <c r="N100" s="223" t="s">
        <v>171</v>
      </c>
      <c r="O100" s="176" t="str">
        <f t="shared" si="5"/>
        <v>NO</v>
      </c>
      <c r="P100" s="176" t="str">
        <f t="shared" si="6"/>
        <v>NO</v>
      </c>
      <c r="Q100" s="176" t="str">
        <f t="shared" si="10"/>
        <v>NO</v>
      </c>
      <c r="R100" s="176" t="str">
        <f t="shared" si="9"/>
        <v>NO</v>
      </c>
      <c r="S100" s="176" t="str">
        <f t="shared" si="9"/>
        <v>NO</v>
      </c>
      <c r="T100" s="218"/>
      <c r="V100" s="179" t="b">
        <f>VLOOKUP($N100, Europe!$N$6:$S$54,2,0)</f>
        <v>0</v>
      </c>
      <c r="W100" s="179" t="b">
        <f>VLOOKUP($N100, Europe!$N$6:$S$54,3,0)</f>
        <v>0</v>
      </c>
      <c r="X100" s="179" t="b">
        <f>VLOOKUP($N100, Europe!$N$6:$S$54,4,0)</f>
        <v>0</v>
      </c>
      <c r="Y100" s="179" t="b">
        <f>VLOOKUP($N100, Europe!$N$6:$S$54,5,0)</f>
        <v>0</v>
      </c>
      <c r="Z100" s="179" t="b">
        <f>VLOOKUP($N100, Europe!$N$6:$S$54,6,0)</f>
        <v>0</v>
      </c>
    </row>
    <row r="101" spans="14:26" ht="13.5" thickBot="1" x14ac:dyDescent="0.25">
      <c r="N101" s="223" t="s">
        <v>60</v>
      </c>
      <c r="O101" s="176" t="str">
        <f t="shared" si="5"/>
        <v>NO</v>
      </c>
      <c r="P101" s="176" t="str">
        <f t="shared" si="6"/>
        <v>NO</v>
      </c>
      <c r="Q101" s="176" t="str">
        <f t="shared" si="10"/>
        <v>NO</v>
      </c>
      <c r="R101" s="176" t="str">
        <f t="shared" si="9"/>
        <v>NO</v>
      </c>
      <c r="S101" s="176" t="str">
        <f t="shared" si="9"/>
        <v>NO</v>
      </c>
      <c r="T101" s="218"/>
      <c r="V101" s="179" t="b">
        <f>VLOOKUP($N101, Europe!$N$6:$S$54,2,0)</f>
        <v>0</v>
      </c>
      <c r="W101" s="179" t="b">
        <f>VLOOKUP($N101, Europe!$N$6:$S$54,3,0)</f>
        <v>0</v>
      </c>
      <c r="X101" s="179" t="b">
        <f>VLOOKUP($N101, Europe!$N$6:$S$54,4,0)</f>
        <v>0</v>
      </c>
      <c r="Y101" s="179" t="b">
        <f>VLOOKUP($N101, Europe!$N$6:$S$54,5,0)</f>
        <v>0</v>
      </c>
      <c r="Z101" s="179" t="b">
        <f>VLOOKUP($N101, Europe!$N$6:$S$54,6,0)</f>
        <v>0</v>
      </c>
    </row>
    <row r="102" spans="14:26" ht="13.5" thickBot="1" x14ac:dyDescent="0.25">
      <c r="N102" s="224" t="s">
        <v>175</v>
      </c>
      <c r="O102" s="176" t="str">
        <f t="shared" si="5"/>
        <v>NO</v>
      </c>
      <c r="P102" s="176" t="str">
        <f t="shared" si="6"/>
        <v>NO</v>
      </c>
      <c r="Q102" s="176" t="str">
        <f t="shared" si="10"/>
        <v>NO</v>
      </c>
      <c r="R102" s="176" t="str">
        <f t="shared" si="9"/>
        <v>NO</v>
      </c>
      <c r="S102" s="176" t="str">
        <f t="shared" si="9"/>
        <v>NO</v>
      </c>
      <c r="T102" s="218"/>
      <c r="V102" s="179" t="b">
        <f>VLOOKUP($N102, Europe!$N$6:$S$54,2,0)</f>
        <v>0</v>
      </c>
      <c r="W102" s="179" t="b">
        <f>VLOOKUP($N102, Europe!$N$6:$S$54,3,0)</f>
        <v>0</v>
      </c>
      <c r="X102" s="179" t="b">
        <f>VLOOKUP($N102, Europe!$N$6:$S$54,4,0)</f>
        <v>0</v>
      </c>
      <c r="Y102" s="179" t="b">
        <f>VLOOKUP($N102, Europe!$N$6:$S$54,5,0)</f>
        <v>0</v>
      </c>
      <c r="Z102" s="179" t="b">
        <f>VLOOKUP($N102, Europe!$N$6:$S$54,6,0)</f>
        <v>0</v>
      </c>
    </row>
    <row r="103" spans="14:26" ht="13.5" thickBot="1" x14ac:dyDescent="0.25">
      <c r="N103" s="223" t="s">
        <v>170</v>
      </c>
      <c r="O103" s="176" t="str">
        <f t="shared" si="5"/>
        <v>NO</v>
      </c>
      <c r="P103" s="176" t="str">
        <f t="shared" si="6"/>
        <v>NO</v>
      </c>
      <c r="Q103" s="176" t="str">
        <f t="shared" si="10"/>
        <v>NO</v>
      </c>
      <c r="R103" s="176" t="str">
        <f t="shared" si="9"/>
        <v>NO</v>
      </c>
      <c r="S103" s="176" t="str">
        <f t="shared" si="9"/>
        <v>NO</v>
      </c>
      <c r="T103" s="218"/>
      <c r="V103" s="179" t="b">
        <f>VLOOKUP($N103, Europe!$N$6:$S$54,2,0)</f>
        <v>0</v>
      </c>
      <c r="W103" s="179" t="b">
        <f>VLOOKUP($N103, Europe!$N$6:$S$54,3,0)</f>
        <v>0</v>
      </c>
      <c r="X103" s="179" t="b">
        <f>VLOOKUP($N103, Europe!$N$6:$S$54,4,0)</f>
        <v>0</v>
      </c>
      <c r="Y103" s="179" t="b">
        <f>VLOOKUP($N103, Europe!$N$6:$S$54,5,0)</f>
        <v>0</v>
      </c>
      <c r="Z103" s="179" t="b">
        <f>VLOOKUP($N103, Europe!$N$6:$S$54,6,0)</f>
        <v>0</v>
      </c>
    </row>
    <row r="104" spans="14:26" ht="13.5" thickBot="1" x14ac:dyDescent="0.25">
      <c r="N104" s="223" t="s">
        <v>48</v>
      </c>
      <c r="O104" s="176" t="str">
        <f t="shared" si="5"/>
        <v>NO</v>
      </c>
      <c r="P104" s="176" t="str">
        <f t="shared" si="6"/>
        <v>NO</v>
      </c>
      <c r="Q104" s="176" t="str">
        <f t="shared" si="10"/>
        <v>NO</v>
      </c>
      <c r="R104" s="176" t="str">
        <f t="shared" si="9"/>
        <v>NO</v>
      </c>
      <c r="S104" s="176" t="str">
        <f t="shared" si="9"/>
        <v>NO</v>
      </c>
      <c r="T104" s="218"/>
      <c r="V104" s="179" t="b">
        <f>VLOOKUP($N104, Europe!$N$6:$S$54,2,0)</f>
        <v>0</v>
      </c>
      <c r="W104" s="179" t="b">
        <f>VLOOKUP($N104, Europe!$N$6:$S$54,3,0)</f>
        <v>0</v>
      </c>
      <c r="X104" s="179" t="b">
        <f>VLOOKUP($N104, Europe!$N$6:$S$54,4,0)</f>
        <v>0</v>
      </c>
      <c r="Y104" s="179" t="b">
        <f>VLOOKUP($N104, Europe!$N$6:$S$54,5,0)</f>
        <v>0</v>
      </c>
      <c r="Z104" s="179" t="b">
        <f>VLOOKUP($N104, Europe!$N$6:$S$54,6,0)</f>
        <v>0</v>
      </c>
    </row>
    <row r="105" spans="14:26" ht="13.5" thickBot="1" x14ac:dyDescent="0.25">
      <c r="N105" s="223" t="s">
        <v>50</v>
      </c>
      <c r="O105" s="176" t="str">
        <f t="shared" si="5"/>
        <v>NO</v>
      </c>
      <c r="P105" s="176" t="str">
        <f t="shared" si="6"/>
        <v>NO</v>
      </c>
      <c r="Q105" s="176" t="str">
        <f t="shared" si="10"/>
        <v>NO</v>
      </c>
      <c r="R105" s="176" t="str">
        <f t="shared" si="9"/>
        <v>NO</v>
      </c>
      <c r="S105" s="176" t="str">
        <f t="shared" si="9"/>
        <v>NO</v>
      </c>
      <c r="T105" s="218"/>
      <c r="V105" s="179" t="b">
        <f>VLOOKUP($N105, Europe!$N$6:$S$54,2,0)</f>
        <v>0</v>
      </c>
      <c r="W105" s="179" t="b">
        <f>VLOOKUP($N105, Europe!$N$6:$S$54,3,0)</f>
        <v>0</v>
      </c>
      <c r="X105" s="179" t="b">
        <f>VLOOKUP($N105, Europe!$N$6:$S$54,4,0)</f>
        <v>0</v>
      </c>
      <c r="Y105" s="179" t="b">
        <f>VLOOKUP($N105, Europe!$N$6:$S$54,5,0)</f>
        <v>0</v>
      </c>
      <c r="Z105" s="179" t="b">
        <f>VLOOKUP($N105, Europe!$N$6:$S$54,6,0)</f>
        <v>0</v>
      </c>
    </row>
    <row r="106" spans="14:26" ht="13.5" thickBot="1" x14ac:dyDescent="0.25">
      <c r="N106" s="223" t="s">
        <v>176</v>
      </c>
      <c r="O106" s="176" t="str">
        <f t="shared" si="5"/>
        <v>NO</v>
      </c>
      <c r="P106" s="176" t="str">
        <f t="shared" si="6"/>
        <v>NO</v>
      </c>
      <c r="Q106" s="176" t="str">
        <f t="shared" si="10"/>
        <v>NO</v>
      </c>
      <c r="R106" s="176" t="str">
        <f t="shared" si="9"/>
        <v>NO</v>
      </c>
      <c r="S106" s="176" t="str">
        <f t="shared" si="9"/>
        <v>NO</v>
      </c>
      <c r="T106" s="218"/>
      <c r="V106" s="179" t="b">
        <f>VLOOKUP($N106, Europe!$N$6:$S$54,2,0)</f>
        <v>0</v>
      </c>
      <c r="W106" s="179" t="b">
        <f>VLOOKUP($N106, Europe!$N$6:$S$54,3,0)</f>
        <v>0</v>
      </c>
      <c r="X106" s="179" t="b">
        <f>VLOOKUP($N106, Europe!$N$6:$S$54,4,0)</f>
        <v>0</v>
      </c>
      <c r="Y106" s="179" t="b">
        <f>VLOOKUP($N106, Europe!$N$6:$S$54,5,0)</f>
        <v>0</v>
      </c>
      <c r="Z106" s="179" t="b">
        <f>VLOOKUP($N106, Europe!$N$6:$S$54,6,0)</f>
        <v>0</v>
      </c>
    </row>
    <row r="107" spans="14:26" ht="13.5" thickBot="1" x14ac:dyDescent="0.25">
      <c r="N107" s="223" t="s">
        <v>62</v>
      </c>
      <c r="O107" s="176" t="str">
        <f t="shared" si="5"/>
        <v>NO</v>
      </c>
      <c r="P107" s="176" t="str">
        <f t="shared" si="6"/>
        <v>NO</v>
      </c>
      <c r="Q107" s="176" t="str">
        <f t="shared" si="10"/>
        <v>NO</v>
      </c>
      <c r="R107" s="176" t="str">
        <f t="shared" si="9"/>
        <v>NO</v>
      </c>
      <c r="S107" s="176" t="str">
        <f t="shared" si="9"/>
        <v>NO</v>
      </c>
      <c r="T107" s="218"/>
      <c r="V107" s="179" t="b">
        <f>VLOOKUP($N107, Europe!$N$6:$S$54,2,0)</f>
        <v>0</v>
      </c>
      <c r="W107" s="179" t="b">
        <f>VLOOKUP($N107, Europe!$N$6:$S$54,3,0)</f>
        <v>0</v>
      </c>
      <c r="X107" s="179" t="b">
        <f>VLOOKUP($N107, Europe!$N$6:$S$54,4,0)</f>
        <v>0</v>
      </c>
      <c r="Y107" s="179" t="b">
        <f>VLOOKUP($N107, Europe!$N$6:$S$54,5,0)</f>
        <v>0</v>
      </c>
      <c r="Z107" s="179" t="b">
        <f>VLOOKUP($N107, Europe!$N$6:$S$54,6,0)</f>
        <v>0</v>
      </c>
    </row>
    <row r="108" spans="14:26" ht="13.5" thickBot="1" x14ac:dyDescent="0.25">
      <c r="N108" s="223" t="s">
        <v>172</v>
      </c>
      <c r="O108" s="176" t="str">
        <f t="shared" ref="O108:O167" si="11">IF(V108, "YES", "NO")</f>
        <v>NO</v>
      </c>
      <c r="P108" s="176" t="str">
        <f t="shared" ref="P108:S167" si="12">IF(W108, "YES", "NO")</f>
        <v>NO</v>
      </c>
      <c r="Q108" s="176" t="str">
        <f t="shared" si="10"/>
        <v>NO</v>
      </c>
      <c r="R108" s="176" t="str">
        <f t="shared" si="9"/>
        <v>NO</v>
      </c>
      <c r="S108" s="176" t="str">
        <f t="shared" si="9"/>
        <v>NO</v>
      </c>
      <c r="T108" s="218"/>
      <c r="V108" s="179" t="b">
        <f>VLOOKUP($N108, Europe!$N$6:$S$54,2,0)</f>
        <v>0</v>
      </c>
      <c r="W108" s="179" t="b">
        <f>VLOOKUP($N108, Europe!$N$6:$S$54,3,0)</f>
        <v>0</v>
      </c>
      <c r="X108" s="179" t="b">
        <f>VLOOKUP($N108, Europe!$N$6:$S$54,4,0)</f>
        <v>0</v>
      </c>
      <c r="Y108" s="179" t="b">
        <f>VLOOKUP($N108, Europe!$N$6:$S$54,5,0)</f>
        <v>0</v>
      </c>
      <c r="Z108" s="179" t="b">
        <f>VLOOKUP($N108, Europe!$N$6:$S$54,6,0)</f>
        <v>0</v>
      </c>
    </row>
    <row r="109" spans="14:26" ht="13.5" thickBot="1" x14ac:dyDescent="0.25">
      <c r="N109" s="223" t="s">
        <v>174</v>
      </c>
      <c r="O109" s="176" t="str">
        <f t="shared" si="11"/>
        <v>NO</v>
      </c>
      <c r="P109" s="176" t="str">
        <f t="shared" si="12"/>
        <v>NO</v>
      </c>
      <c r="Q109" s="176" t="str">
        <f t="shared" si="10"/>
        <v>NO</v>
      </c>
      <c r="R109" s="176" t="str">
        <f t="shared" si="9"/>
        <v>NO</v>
      </c>
      <c r="S109" s="176" t="str">
        <f t="shared" si="9"/>
        <v>NO</v>
      </c>
      <c r="T109" s="218"/>
      <c r="V109" s="179" t="b">
        <f>VLOOKUP($N109, Europe!$N$6:$S$54,2,0)</f>
        <v>0</v>
      </c>
      <c r="W109" s="179" t="b">
        <f>VLOOKUP($N109, Europe!$N$6:$S$54,3,0)</f>
        <v>0</v>
      </c>
      <c r="X109" s="179" t="b">
        <f>VLOOKUP($N109, Europe!$N$6:$S$54,4,0)</f>
        <v>0</v>
      </c>
      <c r="Y109" s="179" t="b">
        <f>VLOOKUP($N109, Europe!$N$6:$S$54,5,0)</f>
        <v>0</v>
      </c>
      <c r="Z109" s="179" t="b">
        <f>VLOOKUP($N109, Europe!$N$6:$S$54,6,0)</f>
        <v>0</v>
      </c>
    </row>
    <row r="110" spans="14:26" ht="13.5" thickBot="1" x14ac:dyDescent="0.25">
      <c r="N110" s="223" t="s">
        <v>55</v>
      </c>
      <c r="O110" s="176" t="str">
        <f t="shared" si="11"/>
        <v>NO</v>
      </c>
      <c r="P110" s="176" t="str">
        <f t="shared" si="12"/>
        <v>NO</v>
      </c>
      <c r="Q110" s="176" t="str">
        <f t="shared" si="10"/>
        <v>NO</v>
      </c>
      <c r="R110" s="176" t="str">
        <f t="shared" si="9"/>
        <v>NO</v>
      </c>
      <c r="S110" s="176" t="str">
        <f t="shared" si="9"/>
        <v>NO</v>
      </c>
      <c r="T110" s="218"/>
      <c r="V110" s="179" t="b">
        <f>VLOOKUP($N110, Europe!$N$6:$S$54,2,0)</f>
        <v>0</v>
      </c>
      <c r="W110" s="179" t="b">
        <f>VLOOKUP($N110, Europe!$N$6:$S$54,3,0)</f>
        <v>0</v>
      </c>
      <c r="X110" s="179" t="b">
        <f>VLOOKUP($N110, Europe!$N$6:$S$54,4,0)</f>
        <v>0</v>
      </c>
      <c r="Y110" s="179" t="b">
        <f>VLOOKUP($N110, Europe!$N$6:$S$54,5,0)</f>
        <v>0</v>
      </c>
      <c r="Z110" s="179" t="b">
        <f>VLOOKUP($N110, Europe!$N$6:$S$54,6,0)</f>
        <v>0</v>
      </c>
    </row>
    <row r="111" spans="14:26" ht="13.5" thickBot="1" x14ac:dyDescent="0.25">
      <c r="N111" s="223" t="s">
        <v>256</v>
      </c>
      <c r="O111" s="176" t="str">
        <f t="shared" si="11"/>
        <v>NO</v>
      </c>
      <c r="P111" s="176" t="str">
        <f t="shared" si="12"/>
        <v>NO</v>
      </c>
      <c r="Q111" s="176" t="str">
        <f t="shared" si="10"/>
        <v>NO</v>
      </c>
      <c r="R111" s="176" t="str">
        <f t="shared" si="9"/>
        <v>NO</v>
      </c>
      <c r="S111" s="176" t="str">
        <f t="shared" si="9"/>
        <v>NO</v>
      </c>
      <c r="T111" s="218"/>
      <c r="V111" s="179" t="b">
        <f>VLOOKUP($N111, Europe!$N$6:$S$54,2,0)</f>
        <v>0</v>
      </c>
      <c r="W111" s="179" t="b">
        <f>VLOOKUP($N111, Europe!$N$6:$S$54,3,0)</f>
        <v>0</v>
      </c>
      <c r="X111" s="179" t="b">
        <f>VLOOKUP($N111, Europe!$N$6:$S$54,4,0)</f>
        <v>0</v>
      </c>
      <c r="Y111" s="179" t="b">
        <f>VLOOKUP($N111, Europe!$N$6:$S$54,5,0)</f>
        <v>0</v>
      </c>
      <c r="Z111" s="179" t="b">
        <f>VLOOKUP($N111, Europe!$N$6:$S$54,6,0)</f>
        <v>0</v>
      </c>
    </row>
    <row r="112" spans="14:26" ht="13.5" thickBot="1" x14ac:dyDescent="0.25">
      <c r="N112" s="223" t="s">
        <v>173</v>
      </c>
      <c r="O112" s="176" t="str">
        <f t="shared" si="11"/>
        <v>NO</v>
      </c>
      <c r="P112" s="176" t="str">
        <f t="shared" si="12"/>
        <v>NO</v>
      </c>
      <c r="Q112" s="176" t="str">
        <f t="shared" si="10"/>
        <v>NO</v>
      </c>
      <c r="R112" s="176" t="str">
        <f t="shared" si="9"/>
        <v>NO</v>
      </c>
      <c r="S112" s="176" t="str">
        <f t="shared" si="9"/>
        <v>NO</v>
      </c>
      <c r="T112" s="218"/>
      <c r="V112" s="179" t="b">
        <f>VLOOKUP($N112, Europe!$N$6:$S$54,2,0)</f>
        <v>0</v>
      </c>
      <c r="W112" s="179" t="b">
        <f>VLOOKUP($N112, Europe!$N$6:$S$54,3,0)</f>
        <v>0</v>
      </c>
      <c r="X112" s="179" t="b">
        <f>VLOOKUP($N112, Europe!$N$6:$S$54,4,0)</f>
        <v>0</v>
      </c>
      <c r="Y112" s="179" t="b">
        <f>VLOOKUP($N112, Europe!$N$6:$S$54,5,0)</f>
        <v>0</v>
      </c>
      <c r="Z112" s="179" t="b">
        <f>VLOOKUP($N112, Europe!$N$6:$S$54,6,0)</f>
        <v>0</v>
      </c>
    </row>
    <row r="113" spans="14:26" ht="13.5" thickBot="1" x14ac:dyDescent="0.25">
      <c r="N113" s="223" t="s">
        <v>169</v>
      </c>
      <c r="O113" s="176" t="str">
        <f t="shared" si="11"/>
        <v>NO</v>
      </c>
      <c r="P113" s="176" t="str">
        <f t="shared" si="12"/>
        <v>NO</v>
      </c>
      <c r="Q113" s="176" t="str">
        <f t="shared" si="10"/>
        <v>NO</v>
      </c>
      <c r="R113" s="176" t="str">
        <f t="shared" si="9"/>
        <v>NO</v>
      </c>
      <c r="S113" s="176" t="str">
        <f t="shared" si="9"/>
        <v>NO</v>
      </c>
      <c r="T113" s="218"/>
      <c r="V113" s="179" t="b">
        <f>VLOOKUP($N113, Europe!$N$6:$S$54,2,0)</f>
        <v>0</v>
      </c>
      <c r="W113" s="179" t="b">
        <f>VLOOKUP($N113, Europe!$N$6:$S$54,3,0)</f>
        <v>0</v>
      </c>
      <c r="X113" s="179" t="b">
        <f>VLOOKUP($N113, Europe!$N$6:$S$54,4,0)</f>
        <v>0</v>
      </c>
      <c r="Y113" s="179" t="b">
        <f>VLOOKUP($N113, Europe!$N$6:$S$54,5,0)</f>
        <v>0</v>
      </c>
      <c r="Z113" s="179" t="b">
        <f>VLOOKUP($N113, Europe!$N$6:$S$54,6,0)</f>
        <v>0</v>
      </c>
    </row>
    <row r="114" spans="14:26" ht="13.5" thickBot="1" x14ac:dyDescent="0.25">
      <c r="N114" s="223" t="s">
        <v>56</v>
      </c>
      <c r="O114" s="176" t="str">
        <f t="shared" si="11"/>
        <v>NO</v>
      </c>
      <c r="P114" s="176" t="str">
        <f t="shared" si="12"/>
        <v>NO</v>
      </c>
      <c r="Q114" s="176" t="str">
        <f t="shared" si="10"/>
        <v>NO</v>
      </c>
      <c r="R114" s="176" t="str">
        <f t="shared" si="9"/>
        <v>NO</v>
      </c>
      <c r="S114" s="176" t="str">
        <f t="shared" si="9"/>
        <v>NO</v>
      </c>
      <c r="T114" s="218"/>
      <c r="V114" s="179" t="b">
        <f>VLOOKUP($N114, Europe!$N$6:$S$54,2,0)</f>
        <v>0</v>
      </c>
      <c r="W114" s="179" t="b">
        <f>VLOOKUP($N114, Europe!$N$6:$S$54,3,0)</f>
        <v>0</v>
      </c>
      <c r="X114" s="179" t="b">
        <f>VLOOKUP($N114, Europe!$N$6:$S$54,4,0)</f>
        <v>0</v>
      </c>
      <c r="Y114" s="179" t="b">
        <f>VLOOKUP($N114, Europe!$N$6:$S$54,5,0)</f>
        <v>0</v>
      </c>
      <c r="Z114" s="179" t="b">
        <f>VLOOKUP($N114, Europe!$N$6:$S$54,6,0)</f>
        <v>0</v>
      </c>
    </row>
    <row r="115" spans="14:26" ht="13.5" thickBot="1" x14ac:dyDescent="0.25">
      <c r="N115" s="223" t="s">
        <v>178</v>
      </c>
      <c r="O115" s="176" t="str">
        <f t="shared" si="11"/>
        <v>NO</v>
      </c>
      <c r="P115" s="176" t="str">
        <f t="shared" si="12"/>
        <v>NO</v>
      </c>
      <c r="Q115" s="176" t="str">
        <f t="shared" si="10"/>
        <v>NO</v>
      </c>
      <c r="R115" s="176" t="str">
        <f t="shared" si="9"/>
        <v>NO</v>
      </c>
      <c r="S115" s="176" t="str">
        <f t="shared" si="9"/>
        <v>NO</v>
      </c>
      <c r="T115" s="218"/>
      <c r="V115" s="179" t="b">
        <f>VLOOKUP($N115, Europe!$N$6:$S$54,2,0)</f>
        <v>0</v>
      </c>
      <c r="W115" s="179" t="b">
        <f>VLOOKUP($N115, Europe!$N$6:$S$54,3,0)</f>
        <v>0</v>
      </c>
      <c r="X115" s="179" t="b">
        <f>VLOOKUP($N115, Europe!$N$6:$S$54,4,0)</f>
        <v>0</v>
      </c>
      <c r="Y115" s="179" t="b">
        <f>VLOOKUP($N115, Europe!$N$6:$S$54,5,0)</f>
        <v>0</v>
      </c>
      <c r="Z115" s="179" t="b">
        <f>VLOOKUP($N115, Europe!$N$6:$S$54,6,0)</f>
        <v>0</v>
      </c>
    </row>
    <row r="116" spans="14:26" ht="13.5" thickBot="1" x14ac:dyDescent="0.25">
      <c r="N116" s="223" t="s">
        <v>43</v>
      </c>
      <c r="O116" s="176" t="str">
        <f t="shared" si="11"/>
        <v>NO</v>
      </c>
      <c r="P116" s="176" t="str">
        <f t="shared" si="12"/>
        <v>NO</v>
      </c>
      <c r="Q116" s="176" t="str">
        <f t="shared" si="10"/>
        <v>NO</v>
      </c>
      <c r="R116" s="176" t="str">
        <f t="shared" si="9"/>
        <v>NO</v>
      </c>
      <c r="S116" s="176" t="str">
        <f t="shared" si="9"/>
        <v>NO</v>
      </c>
      <c r="T116" s="218"/>
      <c r="V116" s="179" t="b">
        <f>VLOOKUP($N116, Europe!$N$6:$S$54,2,0)</f>
        <v>0</v>
      </c>
      <c r="W116" s="179" t="b">
        <f>VLOOKUP($N116, Europe!$N$6:$S$54,3,0)</f>
        <v>0</v>
      </c>
      <c r="X116" s="179" t="b">
        <f>VLOOKUP($N116, Europe!$N$6:$S$54,4,0)</f>
        <v>0</v>
      </c>
      <c r="Y116" s="179" t="b">
        <f>VLOOKUP($N116, Europe!$N$6:$S$54,5,0)</f>
        <v>0</v>
      </c>
      <c r="Z116" s="179" t="b">
        <f>VLOOKUP($N116, Europe!$N$6:$S$54,6,0)</f>
        <v>0</v>
      </c>
    </row>
    <row r="117" spans="14:26" ht="13.5" thickBot="1" x14ac:dyDescent="0.25">
      <c r="N117" s="223" t="s">
        <v>46</v>
      </c>
      <c r="O117" s="176" t="str">
        <f t="shared" si="11"/>
        <v>NO</v>
      </c>
      <c r="P117" s="176" t="str">
        <f t="shared" si="12"/>
        <v>NO</v>
      </c>
      <c r="Q117" s="176" t="str">
        <f t="shared" si="10"/>
        <v>NO</v>
      </c>
      <c r="R117" s="176" t="str">
        <f t="shared" si="9"/>
        <v>NO</v>
      </c>
      <c r="S117" s="176" t="str">
        <f t="shared" si="9"/>
        <v>NO</v>
      </c>
      <c r="T117" s="218"/>
      <c r="V117" s="179" t="b">
        <f>VLOOKUP($N117, Europe!$N$6:$S$54,2,0)</f>
        <v>0</v>
      </c>
      <c r="W117" s="179" t="b">
        <f>VLOOKUP($N117, Europe!$N$6:$S$54,3,0)</f>
        <v>0</v>
      </c>
      <c r="X117" s="179" t="b">
        <f>VLOOKUP($N117, Europe!$N$6:$S$54,4,0)</f>
        <v>0</v>
      </c>
      <c r="Y117" s="179" t="b">
        <f>VLOOKUP($N117, Europe!$N$6:$S$54,5,0)</f>
        <v>0</v>
      </c>
      <c r="Z117" s="179" t="b">
        <f>VLOOKUP($N117, Europe!$N$6:$S$54,6,0)</f>
        <v>0</v>
      </c>
    </row>
    <row r="118" spans="14:26" ht="13.5" thickBot="1" x14ac:dyDescent="0.25">
      <c r="N118" s="223" t="s">
        <v>47</v>
      </c>
      <c r="O118" s="176" t="str">
        <f t="shared" si="11"/>
        <v>NO</v>
      </c>
      <c r="P118" s="176" t="str">
        <f t="shared" si="12"/>
        <v>NO</v>
      </c>
      <c r="Q118" s="176" t="str">
        <f t="shared" si="10"/>
        <v>NO</v>
      </c>
      <c r="R118" s="176" t="str">
        <f t="shared" si="9"/>
        <v>NO</v>
      </c>
      <c r="S118" s="176" t="str">
        <f t="shared" si="9"/>
        <v>NO</v>
      </c>
      <c r="T118" s="218"/>
      <c r="V118" s="179" t="b">
        <f>VLOOKUP($N118, Europe!$N$6:$S$54,2,0)</f>
        <v>0</v>
      </c>
      <c r="W118" s="179" t="b">
        <f>VLOOKUP($N118, Europe!$N$6:$S$54,3,0)</f>
        <v>0</v>
      </c>
      <c r="X118" s="179" t="b">
        <f>VLOOKUP($N118, Europe!$N$6:$S$54,4,0)</f>
        <v>0</v>
      </c>
      <c r="Y118" s="179" t="b">
        <f>VLOOKUP($N118, Europe!$N$6:$S$54,5,0)</f>
        <v>0</v>
      </c>
      <c r="Z118" s="179" t="b">
        <f>VLOOKUP($N118, Europe!$N$6:$S$54,6,0)</f>
        <v>0</v>
      </c>
    </row>
    <row r="119" spans="14:26" ht="13.5" thickBot="1" x14ac:dyDescent="0.25">
      <c r="N119" s="226" t="s">
        <v>51</v>
      </c>
      <c r="O119" s="176" t="str">
        <f t="shared" si="11"/>
        <v>NO</v>
      </c>
      <c r="P119" s="176" t="str">
        <f t="shared" si="12"/>
        <v>NO</v>
      </c>
      <c r="Q119" s="176" t="str">
        <f t="shared" si="10"/>
        <v>NO</v>
      </c>
      <c r="R119" s="176" t="str">
        <f t="shared" si="9"/>
        <v>NO</v>
      </c>
      <c r="S119" s="176" t="str">
        <f t="shared" si="9"/>
        <v>NO</v>
      </c>
      <c r="T119" s="218"/>
      <c r="V119" s="179" t="b">
        <f>VLOOKUP($N119, Europe!$N$6:$S$54,2,0)</f>
        <v>0</v>
      </c>
      <c r="W119" s="179" t="b">
        <f>VLOOKUP($N119, Europe!$N$6:$S$54,3,0)</f>
        <v>0</v>
      </c>
      <c r="X119" s="179" t="b">
        <f>VLOOKUP($N119, Europe!$N$6:$S$54,4,0)</f>
        <v>0</v>
      </c>
      <c r="Y119" s="179" t="b">
        <f>VLOOKUP($N119, Europe!$N$6:$S$54,5,0)</f>
        <v>0</v>
      </c>
      <c r="Z119" s="179" t="b">
        <f>VLOOKUP($N119, Europe!$N$6:$S$54,6,0)</f>
        <v>0</v>
      </c>
    </row>
    <row r="120" spans="14:26" ht="13.5" thickBot="1" x14ac:dyDescent="0.25">
      <c r="N120" s="223" t="s">
        <v>52</v>
      </c>
      <c r="O120" s="176" t="str">
        <f t="shared" si="11"/>
        <v>NO</v>
      </c>
      <c r="P120" s="176" t="str">
        <f t="shared" si="12"/>
        <v>NO</v>
      </c>
      <c r="Q120" s="176" t="str">
        <f t="shared" si="10"/>
        <v>NO</v>
      </c>
      <c r="R120" s="176" t="str">
        <f t="shared" si="9"/>
        <v>NO</v>
      </c>
      <c r="S120" s="176" t="str">
        <f t="shared" si="9"/>
        <v>NO</v>
      </c>
      <c r="T120" s="218"/>
      <c r="V120" s="179" t="b">
        <f>VLOOKUP($N120, Europe!$N$6:$S$54,2,0)</f>
        <v>0</v>
      </c>
      <c r="W120" s="179" t="b">
        <f>VLOOKUP($N120, Europe!$N$6:$S$54,3,0)</f>
        <v>0</v>
      </c>
      <c r="X120" s="179" t="b">
        <f>VLOOKUP($N120, Europe!$N$6:$S$54,4,0)</f>
        <v>0</v>
      </c>
      <c r="Y120" s="179" t="b">
        <f>VLOOKUP($N120, Europe!$N$6:$S$54,5,0)</f>
        <v>0</v>
      </c>
      <c r="Z120" s="179" t="b">
        <f>VLOOKUP($N120, Europe!$N$6:$S$54,6,0)</f>
        <v>0</v>
      </c>
    </row>
    <row r="121" spans="14:26" ht="13.5" thickBot="1" x14ac:dyDescent="0.25">
      <c r="N121" s="223" t="s">
        <v>63</v>
      </c>
      <c r="O121" s="176" t="str">
        <f t="shared" si="11"/>
        <v>NO</v>
      </c>
      <c r="P121" s="176" t="str">
        <f t="shared" si="12"/>
        <v>NO</v>
      </c>
      <c r="Q121" s="176" t="str">
        <f t="shared" si="10"/>
        <v>NO</v>
      </c>
      <c r="R121" s="176" t="str">
        <f t="shared" si="9"/>
        <v>NO</v>
      </c>
      <c r="S121" s="176" t="str">
        <f t="shared" si="9"/>
        <v>NO</v>
      </c>
      <c r="T121" s="218"/>
      <c r="V121" s="179" t="b">
        <f>VLOOKUP($N121, Europe!$N$6:$S$54,2,0)</f>
        <v>0</v>
      </c>
      <c r="W121" s="179" t="b">
        <f>VLOOKUP($N121, Europe!$N$6:$S$54,3,0)</f>
        <v>0</v>
      </c>
      <c r="X121" s="179" t="b">
        <f>VLOOKUP($N121, Europe!$N$6:$S$54,4,0)</f>
        <v>0</v>
      </c>
      <c r="Y121" s="179" t="b">
        <f>VLOOKUP($N121, Europe!$N$6:$S$54,5,0)</f>
        <v>0</v>
      </c>
      <c r="Z121" s="179" t="b">
        <f>VLOOKUP($N121, Europe!$N$6:$S$54,6,0)</f>
        <v>0</v>
      </c>
    </row>
    <row r="122" spans="14:26" ht="13.5" thickBot="1" x14ac:dyDescent="0.25">
      <c r="N122" s="223" t="s">
        <v>53</v>
      </c>
      <c r="O122" s="176" t="str">
        <f t="shared" si="11"/>
        <v>NO</v>
      </c>
      <c r="P122" s="176" t="str">
        <f t="shared" si="12"/>
        <v>NO</v>
      </c>
      <c r="Q122" s="176" t="str">
        <f t="shared" si="10"/>
        <v>NO</v>
      </c>
      <c r="R122" s="176" t="str">
        <f t="shared" si="9"/>
        <v>NO</v>
      </c>
      <c r="S122" s="176" t="str">
        <f t="shared" si="9"/>
        <v>NO</v>
      </c>
      <c r="T122" s="218"/>
      <c r="V122" s="179" t="b">
        <f>VLOOKUP($N122, Europe!$N$6:$S$54,2,0)</f>
        <v>0</v>
      </c>
      <c r="W122" s="179" t="b">
        <f>VLOOKUP($N122, Europe!$N$6:$S$54,3,0)</f>
        <v>0</v>
      </c>
      <c r="X122" s="179" t="b">
        <f>VLOOKUP($N122, Europe!$N$6:$S$54,4,0)</f>
        <v>0</v>
      </c>
      <c r="Y122" s="179" t="b">
        <f>VLOOKUP($N122, Europe!$N$6:$S$54,5,0)</f>
        <v>0</v>
      </c>
      <c r="Z122" s="179" t="b">
        <f>VLOOKUP($N122, Europe!$N$6:$S$54,6,0)</f>
        <v>0</v>
      </c>
    </row>
    <row r="123" spans="14:26" ht="13.5" thickBot="1" x14ac:dyDescent="0.25">
      <c r="N123" s="223" t="s">
        <v>58</v>
      </c>
      <c r="O123" s="176" t="str">
        <f t="shared" si="11"/>
        <v>NO</v>
      </c>
      <c r="P123" s="176" t="str">
        <f t="shared" si="12"/>
        <v>NO</v>
      </c>
      <c r="Q123" s="176" t="str">
        <f t="shared" si="10"/>
        <v>NO</v>
      </c>
      <c r="R123" s="176" t="str">
        <f t="shared" si="9"/>
        <v>NO</v>
      </c>
      <c r="S123" s="176" t="str">
        <f t="shared" si="9"/>
        <v>NO</v>
      </c>
      <c r="T123" s="218"/>
      <c r="V123" s="179" t="b">
        <f>VLOOKUP($N123, Europe!$N$6:$S$54,2,0)</f>
        <v>0</v>
      </c>
      <c r="W123" s="179" t="b">
        <f>VLOOKUP($N123, Europe!$N$6:$S$54,3,0)</f>
        <v>0</v>
      </c>
      <c r="X123" s="179" t="b">
        <f>VLOOKUP($N123, Europe!$N$6:$S$54,4,0)</f>
        <v>0</v>
      </c>
      <c r="Y123" s="179" t="b">
        <f>VLOOKUP($N123, Europe!$N$6:$S$54,5,0)</f>
        <v>0</v>
      </c>
      <c r="Z123" s="179" t="b">
        <f>VLOOKUP($N123, Europe!$N$6:$S$54,6,0)</f>
        <v>0</v>
      </c>
    </row>
    <row r="124" spans="14:26" ht="13.5" thickBot="1" x14ac:dyDescent="0.25">
      <c r="N124" s="223" t="s">
        <v>177</v>
      </c>
      <c r="O124" s="176" t="str">
        <f t="shared" si="11"/>
        <v>NO</v>
      </c>
      <c r="P124" s="176" t="str">
        <f t="shared" si="12"/>
        <v>NO</v>
      </c>
      <c r="Q124" s="176" t="str">
        <f t="shared" si="10"/>
        <v>NO</v>
      </c>
      <c r="R124" s="176" t="str">
        <f t="shared" si="9"/>
        <v>NO</v>
      </c>
      <c r="S124" s="176" t="str">
        <f t="shared" si="9"/>
        <v>NO</v>
      </c>
      <c r="T124" s="218"/>
      <c r="V124" s="179" t="b">
        <f>VLOOKUP($N124, Europe!$N$6:$S$54,2,0)</f>
        <v>0</v>
      </c>
      <c r="W124" s="179" t="b">
        <f>VLOOKUP($N124, Europe!$N$6:$S$54,3,0)</f>
        <v>0</v>
      </c>
      <c r="X124" s="179" t="b">
        <f>VLOOKUP($N124, Europe!$N$6:$S$54,4,0)</f>
        <v>0</v>
      </c>
      <c r="Y124" s="179" t="b">
        <f>VLOOKUP($N124, Europe!$N$6:$S$54,5,0)</f>
        <v>0</v>
      </c>
      <c r="Z124" s="179" t="b">
        <f>VLOOKUP($N124, Europe!$N$6:$S$54,6,0)</f>
        <v>0</v>
      </c>
    </row>
    <row r="125" spans="14:26" ht="13.5" thickBot="1" x14ac:dyDescent="0.25">
      <c r="N125" s="223" t="s">
        <v>168</v>
      </c>
      <c r="O125" s="176" t="str">
        <f t="shared" si="11"/>
        <v>NO</v>
      </c>
      <c r="P125" s="176" t="str">
        <f t="shared" si="12"/>
        <v>NO</v>
      </c>
      <c r="Q125" s="176" t="str">
        <f t="shared" si="10"/>
        <v>NO</v>
      </c>
      <c r="R125" s="176" t="str">
        <f t="shared" si="9"/>
        <v>NO</v>
      </c>
      <c r="S125" s="176" t="str">
        <f t="shared" si="9"/>
        <v>NO</v>
      </c>
      <c r="T125" s="218"/>
      <c r="V125" s="179" t="b">
        <f>VLOOKUP($N125, Europe!$N$6:$S$54,2,0)</f>
        <v>0</v>
      </c>
      <c r="W125" s="179" t="b">
        <f>VLOOKUP($N125, Europe!$N$6:$S$54,3,0)</f>
        <v>0</v>
      </c>
      <c r="X125" s="179" t="b">
        <f>VLOOKUP($N125, Europe!$N$6:$S$54,4,0)</f>
        <v>0</v>
      </c>
      <c r="Y125" s="179" t="b">
        <f>VLOOKUP($N125, Europe!$N$6:$S$54,5,0)</f>
        <v>0</v>
      </c>
      <c r="Z125" s="179" t="b">
        <f>VLOOKUP($N125, Europe!$N$6:$S$54,6,0)</f>
        <v>0</v>
      </c>
    </row>
    <row r="126" spans="14:26" ht="13.5" thickBot="1" x14ac:dyDescent="0.25">
      <c r="N126" s="223" t="s">
        <v>165</v>
      </c>
      <c r="O126" s="176" t="str">
        <f t="shared" si="11"/>
        <v>NO</v>
      </c>
      <c r="P126" s="176" t="str">
        <f t="shared" si="12"/>
        <v>NO</v>
      </c>
      <c r="Q126" s="176" t="str">
        <f t="shared" si="10"/>
        <v>NO</v>
      </c>
      <c r="R126" s="176" t="str">
        <f t="shared" si="9"/>
        <v>NO</v>
      </c>
      <c r="S126" s="176" t="str">
        <f t="shared" si="9"/>
        <v>NO</v>
      </c>
      <c r="T126" s="218"/>
      <c r="V126" s="179" t="b">
        <f>VLOOKUP($N126, Europe!$N$6:$S$54,2,0)</f>
        <v>0</v>
      </c>
      <c r="W126" s="179" t="b">
        <f>VLOOKUP($N126, Europe!$N$6:$S$54,3,0)</f>
        <v>0</v>
      </c>
      <c r="X126" s="179" t="b">
        <f>VLOOKUP($N126, Europe!$N$6:$S$54,4,0)</f>
        <v>0</v>
      </c>
      <c r="Y126" s="179" t="b">
        <f>VLOOKUP($N126, Europe!$N$6:$S$54,5,0)</f>
        <v>0</v>
      </c>
      <c r="Z126" s="179" t="b">
        <f>VLOOKUP($N126, Europe!$N$6:$S$54,6,0)</f>
        <v>0</v>
      </c>
    </row>
    <row r="127" spans="14:26" ht="13.5" thickBot="1" x14ac:dyDescent="0.25">
      <c r="N127" s="223" t="s">
        <v>167</v>
      </c>
      <c r="O127" s="176" t="str">
        <f t="shared" si="11"/>
        <v>NO</v>
      </c>
      <c r="P127" s="176" t="str">
        <f t="shared" si="12"/>
        <v>NO</v>
      </c>
      <c r="Q127" s="176" t="str">
        <f t="shared" si="10"/>
        <v>NO</v>
      </c>
      <c r="R127" s="176" t="str">
        <f t="shared" si="9"/>
        <v>NO</v>
      </c>
      <c r="S127" s="176" t="str">
        <f t="shared" si="9"/>
        <v>NO</v>
      </c>
      <c r="T127" s="218"/>
      <c r="V127" s="179" t="b">
        <f>VLOOKUP($N127, Europe!$N$6:$S$54,2,0)</f>
        <v>0</v>
      </c>
      <c r="W127" s="179" t="b">
        <f>VLOOKUP($N127, Europe!$N$6:$S$54,3,0)</f>
        <v>0</v>
      </c>
      <c r="X127" s="179" t="b">
        <f>VLOOKUP($N127, Europe!$N$6:$S$54,4,0)</f>
        <v>0</v>
      </c>
      <c r="Y127" s="179" t="b">
        <f>VLOOKUP($N127, Europe!$N$6:$S$54,5,0)</f>
        <v>0</v>
      </c>
      <c r="Z127" s="179" t="b">
        <f>VLOOKUP($N127, Europe!$N$6:$S$54,6,0)</f>
        <v>0</v>
      </c>
    </row>
    <row r="128" spans="14:26" ht="13.5" thickBot="1" x14ac:dyDescent="0.25">
      <c r="N128" s="226" t="s">
        <v>164</v>
      </c>
      <c r="O128" s="176" t="str">
        <f t="shared" si="11"/>
        <v>NO</v>
      </c>
      <c r="P128" s="176" t="str">
        <f t="shared" si="12"/>
        <v>NO</v>
      </c>
      <c r="Q128" s="176" t="str">
        <f t="shared" si="10"/>
        <v>NO</v>
      </c>
      <c r="R128" s="176" t="str">
        <f t="shared" si="9"/>
        <v>NO</v>
      </c>
      <c r="S128" s="176" t="str">
        <f t="shared" si="9"/>
        <v>NO</v>
      </c>
      <c r="T128" s="218"/>
      <c r="V128" s="179" t="b">
        <f>VLOOKUP($N128, Europe!$N$6:$S$54,2,0)</f>
        <v>0</v>
      </c>
      <c r="W128" s="179" t="b">
        <f>VLOOKUP($N128, Europe!$N$6:$S$54,3,0)</f>
        <v>0</v>
      </c>
      <c r="X128" s="179" t="b">
        <f>VLOOKUP($N128, Europe!$N$6:$S$54,4,0)</f>
        <v>0</v>
      </c>
      <c r="Y128" s="179" t="b">
        <f>VLOOKUP($N128, Europe!$N$6:$S$54,5,0)</f>
        <v>0</v>
      </c>
      <c r="Z128" s="179" t="b">
        <f>VLOOKUP($N128, Europe!$N$6:$S$54,6,0)</f>
        <v>0</v>
      </c>
    </row>
    <row r="129" spans="14:26" ht="13.5" thickBot="1" x14ac:dyDescent="0.25">
      <c r="N129" s="224" t="s">
        <v>258</v>
      </c>
      <c r="O129" s="176" t="str">
        <f t="shared" si="11"/>
        <v>NO</v>
      </c>
      <c r="P129" s="176" t="str">
        <f t="shared" si="12"/>
        <v>NO</v>
      </c>
      <c r="Q129" s="176" t="str">
        <f t="shared" si="10"/>
        <v>NO</v>
      </c>
      <c r="R129" s="176" t="str">
        <f t="shared" si="9"/>
        <v>NO</v>
      </c>
      <c r="S129" s="176" t="str">
        <f t="shared" si="9"/>
        <v>NO</v>
      </c>
      <c r="T129" s="218"/>
      <c r="V129" s="179" t="b">
        <f>VLOOKUP($N129, Europe!$N$6:$S$54,2,0)</f>
        <v>0</v>
      </c>
      <c r="W129" s="179" t="b">
        <f>VLOOKUP($N129, Europe!$N$6:$S$54,3,0)</f>
        <v>0</v>
      </c>
      <c r="X129" s="179" t="b">
        <f>VLOOKUP($N129, Europe!$N$6:$S$54,4,0)</f>
        <v>0</v>
      </c>
      <c r="Y129" s="179" t="b">
        <f>VLOOKUP($N129, Europe!$N$6:$S$54,5,0)</f>
        <v>0</v>
      </c>
      <c r="Z129" s="179" t="b">
        <f>VLOOKUP($N129, Europe!$N$6:$S$54,6,0)</f>
        <v>0</v>
      </c>
    </row>
    <row r="130" spans="14:26" ht="13.5" thickBot="1" x14ac:dyDescent="0.25">
      <c r="N130" s="223" t="s">
        <v>68</v>
      </c>
      <c r="O130" s="176" t="str">
        <f t="shared" si="11"/>
        <v>NO</v>
      </c>
      <c r="P130" s="176" t="str">
        <f t="shared" si="12"/>
        <v>NO</v>
      </c>
      <c r="Q130" s="176" t="str">
        <f t="shared" si="10"/>
        <v>NO</v>
      </c>
      <c r="R130" s="176" t="str">
        <f>IF(Y130, "YES", "NO")</f>
        <v>NO</v>
      </c>
      <c r="S130" s="176" t="str">
        <f>IF(Z130, "YES", "NO")</f>
        <v>NO</v>
      </c>
      <c r="T130" s="218"/>
      <c r="V130" s="179" t="b">
        <f>VLOOKUP($N130, Europe!$N$6:$S$54,2,0)</f>
        <v>0</v>
      </c>
      <c r="W130" s="179" t="b">
        <f>VLOOKUP($N130, Europe!$N$6:$S$54,3,0)</f>
        <v>0</v>
      </c>
      <c r="X130" s="179" t="b">
        <f>VLOOKUP($N130, Europe!$N$6:$S$54,4,0)</f>
        <v>0</v>
      </c>
      <c r="Y130" s="179" t="b">
        <f>VLOOKUP($N130, Europe!$N$6:$S$54,5,0)</f>
        <v>0</v>
      </c>
      <c r="Z130" s="179" t="b">
        <f>VLOOKUP($N130, Europe!$N$6:$S$54,6,0)</f>
        <v>0</v>
      </c>
    </row>
    <row r="131" spans="14:26" ht="13.5" thickBot="1" x14ac:dyDescent="0.25">
      <c r="N131" s="223" t="s">
        <v>64</v>
      </c>
      <c r="O131" s="176" t="str">
        <f t="shared" si="11"/>
        <v>NO</v>
      </c>
      <c r="P131" s="176" t="str">
        <f t="shared" si="12"/>
        <v>NO</v>
      </c>
      <c r="Q131" s="176" t="str">
        <f t="shared" si="12"/>
        <v>NO</v>
      </c>
      <c r="R131" s="176" t="str">
        <f t="shared" si="12"/>
        <v>NO</v>
      </c>
      <c r="S131" s="176" t="str">
        <f t="shared" si="12"/>
        <v>NO</v>
      </c>
      <c r="T131" s="218"/>
      <c r="V131" s="179" t="b">
        <f>VLOOKUP($N131, Europe!$N$6:$S$54,2,0)</f>
        <v>0</v>
      </c>
      <c r="W131" s="179" t="b">
        <f>VLOOKUP($N131, Europe!$N$6:$S$54,3,0)</f>
        <v>0</v>
      </c>
      <c r="X131" s="179" t="b">
        <f>VLOOKUP($N131, Europe!$N$6:$S$54,4,0)</f>
        <v>0</v>
      </c>
      <c r="Y131" s="179" t="b">
        <f>VLOOKUP($N131, Europe!$N$6:$S$54,5,0)</f>
        <v>0</v>
      </c>
      <c r="Z131" s="179" t="b">
        <f>VLOOKUP($N131, Europe!$N$6:$S$54,6,0)</f>
        <v>0</v>
      </c>
    </row>
    <row r="132" spans="14:26" ht="13.5" thickBot="1" x14ac:dyDescent="0.25">
      <c r="N132" s="223" t="s">
        <v>166</v>
      </c>
      <c r="O132" s="176" t="str">
        <f t="shared" si="11"/>
        <v>NO</v>
      </c>
      <c r="P132" s="176" t="str">
        <f t="shared" si="12"/>
        <v>NO</v>
      </c>
      <c r="Q132" s="176" t="str">
        <f t="shared" si="12"/>
        <v>NO</v>
      </c>
      <c r="R132" s="176" t="str">
        <f t="shared" si="12"/>
        <v>NO</v>
      </c>
      <c r="S132" s="176" t="str">
        <f t="shared" si="12"/>
        <v>NO</v>
      </c>
      <c r="T132" s="218"/>
      <c r="V132" s="179" t="b">
        <f>VLOOKUP($N132, Europe!$N$6:$S$54,2,0)</f>
        <v>0</v>
      </c>
      <c r="W132" s="179" t="b">
        <f>VLOOKUP($N132, Europe!$N$6:$S$54,3,0)</f>
        <v>0</v>
      </c>
      <c r="X132" s="179" t="b">
        <f>VLOOKUP($N132, Europe!$N$6:$S$54,4,0)</f>
        <v>0</v>
      </c>
      <c r="Y132" s="179" t="b">
        <f>VLOOKUP($N132, Europe!$N$6:$S$54,5,0)</f>
        <v>0</v>
      </c>
      <c r="Z132" s="179" t="b">
        <f>VLOOKUP($N132, Europe!$N$6:$S$54,6,0)</f>
        <v>0</v>
      </c>
    </row>
    <row r="133" spans="14:26" ht="13.5" thickBot="1" x14ac:dyDescent="0.25">
      <c r="N133" s="226" t="s">
        <v>69</v>
      </c>
      <c r="O133" s="176" t="str">
        <f t="shared" si="11"/>
        <v>NO</v>
      </c>
      <c r="P133" s="176" t="str">
        <f t="shared" si="12"/>
        <v>NO</v>
      </c>
      <c r="Q133" s="176" t="str">
        <f t="shared" si="12"/>
        <v>NO</v>
      </c>
      <c r="R133" s="176" t="str">
        <f t="shared" si="12"/>
        <v>NO</v>
      </c>
      <c r="S133" s="176" t="str">
        <f t="shared" si="12"/>
        <v>NO</v>
      </c>
      <c r="T133" s="218"/>
      <c r="V133" s="179" t="b">
        <f>VLOOKUP($N133, Europe!$N$6:$S$54,2,0)</f>
        <v>0</v>
      </c>
      <c r="W133" s="179" t="b">
        <f>VLOOKUP($N133, Europe!$N$6:$S$54,3,0)</f>
        <v>0</v>
      </c>
      <c r="X133" s="179" t="b">
        <f>VLOOKUP($N133, Europe!$N$6:$S$54,4,0)</f>
        <v>0</v>
      </c>
      <c r="Y133" s="179" t="b">
        <f>VLOOKUP($N133, Europe!$N$6:$S$54,5,0)</f>
        <v>0</v>
      </c>
      <c r="Z133" s="179" t="b">
        <f>VLOOKUP($N133, Europe!$N$6:$S$54,6,0)</f>
        <v>0</v>
      </c>
    </row>
    <row r="134" spans="14:26" ht="13.5" thickBot="1" x14ac:dyDescent="0.25">
      <c r="N134" s="246" t="s">
        <v>260</v>
      </c>
      <c r="O134" s="249"/>
      <c r="P134" s="249"/>
      <c r="Q134" s="249"/>
      <c r="R134" s="249"/>
      <c r="S134" s="249"/>
      <c r="T134" s="248"/>
      <c r="V134" s="179"/>
      <c r="W134" s="179"/>
      <c r="X134" s="179"/>
      <c r="Y134" s="179"/>
      <c r="Z134" s="179"/>
    </row>
    <row r="135" spans="14:26" ht="13.5" thickBot="1" x14ac:dyDescent="0.25">
      <c r="N135" s="227" t="s">
        <v>85</v>
      </c>
      <c r="O135" s="176" t="str">
        <f t="shared" si="11"/>
        <v>NO</v>
      </c>
      <c r="P135" s="176" t="str">
        <f t="shared" si="12"/>
        <v>NO</v>
      </c>
      <c r="Q135" s="176" t="str">
        <f t="shared" si="12"/>
        <v>NO</v>
      </c>
      <c r="R135" s="176" t="str">
        <f t="shared" si="12"/>
        <v>NO</v>
      </c>
      <c r="S135" s="176" t="str">
        <f t="shared" si="12"/>
        <v>NO</v>
      </c>
      <c r="T135" s="218"/>
      <c r="V135" s="179" t="b">
        <f>VLOOKUP($N135, Africa!$N$6:$S$56,2,0)</f>
        <v>0</v>
      </c>
      <c r="W135" s="179" t="b">
        <f>VLOOKUP($N135, Africa!$N$6:$S$56,3,0)</f>
        <v>0</v>
      </c>
      <c r="X135" s="179" t="b">
        <f>VLOOKUP($N135, Africa!$N$6:$S$56,4,0)</f>
        <v>0</v>
      </c>
      <c r="Y135" s="179" t="b">
        <f>VLOOKUP($N135, Africa!$N$6:$S$56,5,0)</f>
        <v>0</v>
      </c>
      <c r="Z135" s="179" t="b">
        <f>VLOOKUP($N135, Africa!$N$6:$S$56,6,0)</f>
        <v>0</v>
      </c>
    </row>
    <row r="136" spans="14:26" ht="13.5" thickBot="1" x14ac:dyDescent="0.25">
      <c r="N136" s="227" t="s">
        <v>72</v>
      </c>
      <c r="O136" s="176" t="str">
        <f t="shared" si="11"/>
        <v>NO</v>
      </c>
      <c r="P136" s="176" t="str">
        <f t="shared" si="12"/>
        <v>NO</v>
      </c>
      <c r="Q136" s="176" t="str">
        <f t="shared" si="12"/>
        <v>NO</v>
      </c>
      <c r="R136" s="176" t="str">
        <f t="shared" si="12"/>
        <v>NO</v>
      </c>
      <c r="S136" s="176" t="str">
        <f t="shared" si="12"/>
        <v>NO</v>
      </c>
      <c r="T136" s="218"/>
      <c r="V136" s="179" t="b">
        <f>VLOOKUP($N136, Africa!$N$6:$S$56,2,0)</f>
        <v>0</v>
      </c>
      <c r="W136" s="179" t="b">
        <f>VLOOKUP($N136, Africa!$N$6:$S$56,3,0)</f>
        <v>0</v>
      </c>
      <c r="X136" s="179" t="b">
        <f>VLOOKUP($N136, Africa!$N$6:$S$56,4,0)</f>
        <v>0</v>
      </c>
      <c r="Y136" s="179" t="b">
        <f>VLOOKUP($N136, Africa!$N$6:$S$56,5,0)</f>
        <v>0</v>
      </c>
      <c r="Z136" s="179" t="b">
        <f>VLOOKUP($N136, Africa!$N$6:$S$56,6,0)</f>
        <v>0</v>
      </c>
    </row>
    <row r="137" spans="14:26" ht="13.5" thickBot="1" x14ac:dyDescent="0.25">
      <c r="N137" s="228" t="s">
        <v>86</v>
      </c>
      <c r="O137" s="176" t="str">
        <f t="shared" si="11"/>
        <v>NO</v>
      </c>
      <c r="P137" s="176" t="str">
        <f t="shared" si="12"/>
        <v>NO</v>
      </c>
      <c r="Q137" s="176" t="str">
        <f t="shared" si="12"/>
        <v>NO</v>
      </c>
      <c r="R137" s="176" t="str">
        <f t="shared" si="12"/>
        <v>NO</v>
      </c>
      <c r="S137" s="176" t="str">
        <f t="shared" si="12"/>
        <v>NO</v>
      </c>
      <c r="T137" s="218"/>
      <c r="V137" s="179" t="b">
        <f>VLOOKUP($N137, Africa!$N$6:$S$56,2,0)</f>
        <v>0</v>
      </c>
      <c r="W137" s="179" t="b">
        <f>VLOOKUP($N137, Africa!$N$6:$S$56,3,0)</f>
        <v>0</v>
      </c>
      <c r="X137" s="179" t="b">
        <f>VLOOKUP($N137, Africa!$N$6:$S$56,4,0)</f>
        <v>0</v>
      </c>
      <c r="Y137" s="179" t="b">
        <f>VLOOKUP($N137, Africa!$N$6:$S$56,5,0)</f>
        <v>0</v>
      </c>
      <c r="Z137" s="179" t="b">
        <f>VLOOKUP($N137, Africa!$N$6:$S$56,6,0)</f>
        <v>0</v>
      </c>
    </row>
    <row r="138" spans="14:26" ht="13.5" thickBot="1" x14ac:dyDescent="0.25">
      <c r="N138" s="228" t="s">
        <v>87</v>
      </c>
      <c r="O138" s="176" t="str">
        <f t="shared" si="11"/>
        <v>NO</v>
      </c>
      <c r="P138" s="176" t="str">
        <f t="shared" si="12"/>
        <v>NO</v>
      </c>
      <c r="Q138" s="176" t="str">
        <f t="shared" si="12"/>
        <v>NO</v>
      </c>
      <c r="R138" s="176" t="str">
        <f t="shared" si="12"/>
        <v>NO</v>
      </c>
      <c r="S138" s="176" t="str">
        <f t="shared" si="12"/>
        <v>NO</v>
      </c>
      <c r="T138" s="218"/>
      <c r="V138" s="179" t="b">
        <f>VLOOKUP($N138, Africa!$N$6:$S$56,2,0)</f>
        <v>0</v>
      </c>
      <c r="W138" s="179" t="b">
        <f>VLOOKUP($N138, Africa!$N$6:$S$56,3,0)</f>
        <v>0</v>
      </c>
      <c r="X138" s="179" t="b">
        <f>VLOOKUP($N138, Africa!$N$6:$S$56,4,0)</f>
        <v>0</v>
      </c>
      <c r="Y138" s="179" t="b">
        <f>VLOOKUP($N138, Africa!$N$6:$S$56,5,0)</f>
        <v>0</v>
      </c>
      <c r="Z138" s="179" t="b">
        <f>VLOOKUP($N138, Africa!$N$6:$S$56,6,0)</f>
        <v>0</v>
      </c>
    </row>
    <row r="139" spans="14:26" ht="13.5" thickBot="1" x14ac:dyDescent="0.25">
      <c r="N139" s="228" t="s">
        <v>156</v>
      </c>
      <c r="O139" s="176" t="str">
        <f t="shared" si="11"/>
        <v>NO</v>
      </c>
      <c r="P139" s="176" t="str">
        <f t="shared" si="12"/>
        <v>NO</v>
      </c>
      <c r="Q139" s="176" t="str">
        <f t="shared" si="12"/>
        <v>NO</v>
      </c>
      <c r="R139" s="176" t="str">
        <f t="shared" si="12"/>
        <v>NO</v>
      </c>
      <c r="S139" s="176" t="str">
        <f t="shared" si="12"/>
        <v>NO</v>
      </c>
      <c r="T139" s="218"/>
      <c r="V139" s="179" t="b">
        <f>VLOOKUP($N139, Africa!$N$6:$S$56,2,0)</f>
        <v>0</v>
      </c>
      <c r="W139" s="179" t="b">
        <f>VLOOKUP($N139, Africa!$N$6:$S$56,3,0)</f>
        <v>0</v>
      </c>
      <c r="X139" s="179" t="b">
        <f>VLOOKUP($N139, Africa!$N$6:$S$56,4,0)</f>
        <v>0</v>
      </c>
      <c r="Y139" s="179" t="b">
        <f>VLOOKUP($N139, Africa!$N$6:$S$56,5,0)</f>
        <v>0</v>
      </c>
      <c r="Z139" s="179" t="b">
        <f>VLOOKUP($N139, Africa!$N$6:$S$56,6,0)</f>
        <v>0</v>
      </c>
    </row>
    <row r="140" spans="14:26" x14ac:dyDescent="0.2">
      <c r="N140" s="229" t="s">
        <v>88</v>
      </c>
      <c r="O140" s="176" t="str">
        <f t="shared" si="11"/>
        <v>NO</v>
      </c>
      <c r="P140" s="176" t="str">
        <f t="shared" si="12"/>
        <v>NO</v>
      </c>
      <c r="Q140" s="176" t="str">
        <f t="shared" si="12"/>
        <v>NO</v>
      </c>
      <c r="R140" s="176" t="str">
        <f t="shared" si="12"/>
        <v>NO</v>
      </c>
      <c r="S140" s="176" t="str">
        <f t="shared" si="12"/>
        <v>NO</v>
      </c>
      <c r="T140" s="218"/>
      <c r="V140" s="179" t="b">
        <f>VLOOKUP($N140, Africa!$N$6:$S$56,2,0)</f>
        <v>0</v>
      </c>
      <c r="W140" s="179" t="b">
        <f>VLOOKUP($N140, Africa!$N$6:$S$56,3,0)</f>
        <v>0</v>
      </c>
      <c r="X140" s="179" t="b">
        <f>VLOOKUP($N140, Africa!$N$6:$S$56,4,0)</f>
        <v>0</v>
      </c>
      <c r="Y140" s="179" t="b">
        <f>VLOOKUP($N140, Africa!$N$6:$S$56,5,0)</f>
        <v>0</v>
      </c>
      <c r="Z140" s="179" t="b">
        <f>VLOOKUP($N140, Africa!$N$6:$S$56,6,0)</f>
        <v>0</v>
      </c>
    </row>
    <row r="141" spans="14:26" ht="13.5" thickBot="1" x14ac:dyDescent="0.25">
      <c r="N141" s="228" t="s">
        <v>127</v>
      </c>
      <c r="O141" s="176" t="str">
        <f t="shared" si="11"/>
        <v>NO</v>
      </c>
      <c r="P141" s="176" t="str">
        <f t="shared" si="12"/>
        <v>NO</v>
      </c>
      <c r="Q141" s="176" t="str">
        <f t="shared" si="12"/>
        <v>NO</v>
      </c>
      <c r="R141" s="176" t="str">
        <f t="shared" si="12"/>
        <v>NO</v>
      </c>
      <c r="S141" s="176" t="str">
        <f t="shared" si="12"/>
        <v>NO</v>
      </c>
      <c r="T141" s="218"/>
      <c r="V141" s="179" t="b">
        <f>VLOOKUP($N141, Africa!$N$6:$S$56,2,0)</f>
        <v>0</v>
      </c>
      <c r="W141" s="179" t="b">
        <f>VLOOKUP($N141, Africa!$N$6:$S$56,3,0)</f>
        <v>0</v>
      </c>
      <c r="X141" s="179" t="b">
        <f>VLOOKUP($N141, Africa!$N$6:$S$56,4,0)</f>
        <v>0</v>
      </c>
      <c r="Y141" s="179" t="b">
        <f>VLOOKUP($N141, Africa!$N$6:$S$56,5,0)</f>
        <v>0</v>
      </c>
      <c r="Z141" s="179" t="b">
        <f>VLOOKUP($N141, Africa!$N$6:$S$56,6,0)</f>
        <v>0</v>
      </c>
    </row>
    <row r="142" spans="14:26" ht="13.5" thickBot="1" x14ac:dyDescent="0.25">
      <c r="N142" s="230" t="s">
        <v>262</v>
      </c>
      <c r="O142" s="176" t="str">
        <f t="shared" si="11"/>
        <v>NO</v>
      </c>
      <c r="P142" s="176" t="str">
        <f t="shared" si="12"/>
        <v>NO</v>
      </c>
      <c r="Q142" s="176" t="str">
        <f t="shared" si="12"/>
        <v>NO</v>
      </c>
      <c r="R142" s="176" t="str">
        <f t="shared" si="12"/>
        <v>NO</v>
      </c>
      <c r="S142" s="176" t="str">
        <f t="shared" si="12"/>
        <v>NO</v>
      </c>
      <c r="T142" s="218"/>
      <c r="V142" s="179" t="b">
        <f>VLOOKUP($N142, Africa!$N$6:$S$56,2,0)</f>
        <v>0</v>
      </c>
      <c r="W142" s="179" t="b">
        <f>VLOOKUP($N142, Africa!$N$6:$S$56,3,0)</f>
        <v>0</v>
      </c>
      <c r="X142" s="179" t="b">
        <f>VLOOKUP($N142, Africa!$N$6:$S$56,4,0)</f>
        <v>0</v>
      </c>
      <c r="Y142" s="179" t="b">
        <f>VLOOKUP($N142, Africa!$N$6:$S$56,5,0)</f>
        <v>0</v>
      </c>
      <c r="Z142" s="179" t="b">
        <f>VLOOKUP($N142, Africa!$N$6:$S$56,6,0)</f>
        <v>0</v>
      </c>
    </row>
    <row r="143" spans="14:26" ht="13.5" thickBot="1" x14ac:dyDescent="0.25">
      <c r="N143" s="228" t="s">
        <v>139</v>
      </c>
      <c r="O143" s="176" t="str">
        <f t="shared" si="11"/>
        <v>NO</v>
      </c>
      <c r="P143" s="176" t="str">
        <f t="shared" si="12"/>
        <v>NO</v>
      </c>
      <c r="Q143" s="176" t="str">
        <f t="shared" si="12"/>
        <v>NO</v>
      </c>
      <c r="R143" s="176" t="str">
        <f t="shared" si="12"/>
        <v>NO</v>
      </c>
      <c r="S143" s="176" t="str">
        <f t="shared" si="12"/>
        <v>NO</v>
      </c>
      <c r="T143" s="218"/>
      <c r="V143" s="179" t="b">
        <f>VLOOKUP($N143, Africa!$N$6:$S$56,2,0)</f>
        <v>0</v>
      </c>
      <c r="W143" s="179" t="b">
        <f>VLOOKUP($N143, Africa!$N$6:$S$56,3,0)</f>
        <v>0</v>
      </c>
      <c r="X143" s="179" t="b">
        <f>VLOOKUP($N143, Africa!$N$6:$S$56,4,0)</f>
        <v>0</v>
      </c>
      <c r="Y143" s="179" t="b">
        <f>VLOOKUP($N143, Africa!$N$6:$S$56,5,0)</f>
        <v>0</v>
      </c>
      <c r="Z143" s="179" t="b">
        <f>VLOOKUP($N143, Africa!$N$6:$S$56,6,0)</f>
        <v>0</v>
      </c>
    </row>
    <row r="144" spans="14:26" ht="13.5" thickBot="1" x14ac:dyDescent="0.25">
      <c r="N144" s="228" t="s">
        <v>147</v>
      </c>
      <c r="O144" s="176" t="str">
        <f t="shared" si="11"/>
        <v>NO</v>
      </c>
      <c r="P144" s="176" t="str">
        <f t="shared" si="12"/>
        <v>NO</v>
      </c>
      <c r="Q144" s="176" t="str">
        <f t="shared" si="12"/>
        <v>NO</v>
      </c>
      <c r="R144" s="176" t="str">
        <f t="shared" si="12"/>
        <v>NO</v>
      </c>
      <c r="S144" s="176" t="str">
        <f t="shared" si="12"/>
        <v>NO</v>
      </c>
      <c r="T144" s="218"/>
      <c r="V144" s="179" t="b">
        <f>VLOOKUP($N144, Africa!$N$6:$S$56,2,0)</f>
        <v>0</v>
      </c>
      <c r="W144" s="179" t="b">
        <f>VLOOKUP($N144, Africa!$N$6:$S$56,3,0)</f>
        <v>0</v>
      </c>
      <c r="X144" s="179" t="b">
        <f>VLOOKUP($N144, Africa!$N$6:$S$56,4,0)</f>
        <v>0</v>
      </c>
      <c r="Y144" s="179" t="b">
        <f>VLOOKUP($N144, Africa!$N$6:$S$56,5,0)</f>
        <v>0</v>
      </c>
      <c r="Z144" s="179" t="b">
        <f>VLOOKUP($N144, Africa!$N$6:$S$56,6,0)</f>
        <v>0</v>
      </c>
    </row>
    <row r="145" spans="14:26" x14ac:dyDescent="0.2">
      <c r="N145" s="231" t="s">
        <v>154</v>
      </c>
      <c r="O145" s="176" t="str">
        <f t="shared" si="11"/>
        <v>NO</v>
      </c>
      <c r="P145" s="176" t="str">
        <f t="shared" si="12"/>
        <v>NO</v>
      </c>
      <c r="Q145" s="176" t="str">
        <f t="shared" si="12"/>
        <v>NO</v>
      </c>
      <c r="R145" s="176" t="str">
        <f t="shared" si="12"/>
        <v>NO</v>
      </c>
      <c r="S145" s="176" t="str">
        <f t="shared" si="12"/>
        <v>NO</v>
      </c>
      <c r="T145" s="218"/>
      <c r="V145" s="179" t="b">
        <f>VLOOKUP($N145, Africa!$N$6:$S$56,2,0)</f>
        <v>0</v>
      </c>
      <c r="W145" s="179" t="b">
        <f>VLOOKUP($N145, Africa!$N$6:$S$56,3,0)</f>
        <v>0</v>
      </c>
      <c r="X145" s="179" t="b">
        <f>VLOOKUP($N145, Africa!$N$6:$S$56,4,0)</f>
        <v>0</v>
      </c>
      <c r="Y145" s="179" t="b">
        <f>VLOOKUP($N145, Africa!$N$6:$S$56,5,0)</f>
        <v>0</v>
      </c>
      <c r="Z145" s="179" t="b">
        <f>VLOOKUP($N145, Africa!$N$6:$S$56,6,0)</f>
        <v>0</v>
      </c>
    </row>
    <row r="146" spans="14:26" ht="13.5" thickBot="1" x14ac:dyDescent="0.25">
      <c r="N146" s="227" t="s">
        <v>126</v>
      </c>
      <c r="O146" s="176" t="str">
        <f t="shared" si="11"/>
        <v>NO</v>
      </c>
      <c r="P146" s="176" t="str">
        <f t="shared" si="12"/>
        <v>NO</v>
      </c>
      <c r="Q146" s="176" t="str">
        <f t="shared" si="12"/>
        <v>NO</v>
      </c>
      <c r="R146" s="176" t="str">
        <f t="shared" si="12"/>
        <v>NO</v>
      </c>
      <c r="S146" s="176" t="str">
        <f t="shared" si="12"/>
        <v>NO</v>
      </c>
      <c r="T146" s="218"/>
      <c r="V146" s="179" t="b">
        <f>VLOOKUP($N146, Africa!$N$6:$S$56,2,0)</f>
        <v>0</v>
      </c>
      <c r="W146" s="179" t="b">
        <f>VLOOKUP($N146, Africa!$N$6:$S$56,3,0)</f>
        <v>0</v>
      </c>
      <c r="X146" s="179" t="b">
        <f>VLOOKUP($N146, Africa!$N$6:$S$56,4,0)</f>
        <v>0</v>
      </c>
      <c r="Y146" s="179" t="b">
        <f>VLOOKUP($N146, Africa!$N$6:$S$56,5,0)</f>
        <v>0</v>
      </c>
      <c r="Z146" s="179" t="b">
        <f>VLOOKUP($N146, Africa!$N$6:$S$56,6,0)</f>
        <v>0</v>
      </c>
    </row>
    <row r="147" spans="14:26" ht="13.5" thickBot="1" x14ac:dyDescent="0.25">
      <c r="N147" s="232" t="s">
        <v>128</v>
      </c>
      <c r="O147" s="176" t="str">
        <f t="shared" si="11"/>
        <v>NO</v>
      </c>
      <c r="P147" s="176" t="str">
        <f t="shared" si="12"/>
        <v>NO</v>
      </c>
      <c r="Q147" s="176" t="str">
        <f t="shared" si="12"/>
        <v>NO</v>
      </c>
      <c r="R147" s="176" t="str">
        <f t="shared" si="12"/>
        <v>NO</v>
      </c>
      <c r="S147" s="176" t="str">
        <f t="shared" si="12"/>
        <v>NO</v>
      </c>
      <c r="T147" s="218"/>
      <c r="V147" s="179" t="b">
        <f>VLOOKUP($N147, Africa!$N$6:$S$56,2,0)</f>
        <v>0</v>
      </c>
      <c r="W147" s="179" t="b">
        <f>VLOOKUP($N147, Africa!$N$6:$S$56,3,0)</f>
        <v>0</v>
      </c>
      <c r="X147" s="179" t="b">
        <f>VLOOKUP($N147, Africa!$N$6:$S$56,4,0)</f>
        <v>0</v>
      </c>
      <c r="Y147" s="179" t="b">
        <f>VLOOKUP($N147, Africa!$N$6:$S$56,5,0)</f>
        <v>0</v>
      </c>
      <c r="Z147" s="179" t="b">
        <f>VLOOKUP($N147, Africa!$N$6:$S$56,6,0)</f>
        <v>0</v>
      </c>
    </row>
    <row r="148" spans="14:26" ht="13.5" thickBot="1" x14ac:dyDescent="0.25">
      <c r="N148" s="232" t="s">
        <v>130</v>
      </c>
      <c r="O148" s="176" t="str">
        <f t="shared" si="11"/>
        <v>NO</v>
      </c>
      <c r="P148" s="176" t="str">
        <f t="shared" si="12"/>
        <v>NO</v>
      </c>
      <c r="Q148" s="176" t="str">
        <f t="shared" si="12"/>
        <v>NO</v>
      </c>
      <c r="R148" s="176" t="str">
        <f t="shared" si="12"/>
        <v>NO</v>
      </c>
      <c r="S148" s="176" t="str">
        <f t="shared" si="12"/>
        <v>NO</v>
      </c>
      <c r="T148" s="218"/>
      <c r="V148" s="179" t="b">
        <f>VLOOKUP($N148, Africa!$N$6:$S$56,2,0)</f>
        <v>0</v>
      </c>
      <c r="W148" s="179" t="b">
        <f>VLOOKUP($N148, Africa!$N$6:$S$56,3,0)</f>
        <v>0</v>
      </c>
      <c r="X148" s="179" t="b">
        <f>VLOOKUP($N148, Africa!$N$6:$S$56,4,0)</f>
        <v>0</v>
      </c>
      <c r="Y148" s="179" t="b">
        <f>VLOOKUP($N148, Africa!$N$6:$S$56,5,0)</f>
        <v>0</v>
      </c>
      <c r="Z148" s="179" t="b">
        <f>VLOOKUP($N148, Africa!$N$6:$S$56,6,0)</f>
        <v>0</v>
      </c>
    </row>
    <row r="149" spans="14:26" ht="13.5" thickBot="1" x14ac:dyDescent="0.25">
      <c r="N149" s="232" t="s">
        <v>269</v>
      </c>
      <c r="O149" s="176" t="str">
        <f t="shared" si="11"/>
        <v>NO</v>
      </c>
      <c r="P149" s="176" t="str">
        <f t="shared" si="12"/>
        <v>NO</v>
      </c>
      <c r="Q149" s="176" t="str">
        <f t="shared" si="12"/>
        <v>NO</v>
      </c>
      <c r="R149" s="176" t="str">
        <f t="shared" si="12"/>
        <v>NO</v>
      </c>
      <c r="S149" s="176" t="str">
        <f t="shared" si="12"/>
        <v>NO</v>
      </c>
      <c r="T149" s="218"/>
      <c r="V149" s="179" t="b">
        <f>VLOOKUP($N149, Africa!$N$6:$S$56,2,0)</f>
        <v>0</v>
      </c>
      <c r="W149" s="179" t="b">
        <f>VLOOKUP($N149, Africa!$N$6:$S$56,3,0)</f>
        <v>0</v>
      </c>
      <c r="X149" s="179" t="b">
        <f>VLOOKUP($N149, Africa!$N$6:$S$56,4,0)</f>
        <v>0</v>
      </c>
      <c r="Y149" s="179" t="b">
        <f>VLOOKUP($N149, Africa!$N$6:$S$56,5,0)</f>
        <v>0</v>
      </c>
      <c r="Z149" s="179" t="b">
        <f>VLOOKUP($N149, Africa!$N$6:$S$56,6,0)</f>
        <v>0</v>
      </c>
    </row>
    <row r="150" spans="14:26" ht="13.5" thickBot="1" x14ac:dyDescent="0.25">
      <c r="N150" s="232" t="s">
        <v>270</v>
      </c>
      <c r="O150" s="176" t="str">
        <f t="shared" si="11"/>
        <v>NO</v>
      </c>
      <c r="P150" s="176" t="str">
        <f t="shared" si="12"/>
        <v>NO</v>
      </c>
      <c r="Q150" s="176" t="str">
        <f t="shared" si="12"/>
        <v>NO</v>
      </c>
      <c r="R150" s="176" t="str">
        <f t="shared" si="12"/>
        <v>NO</v>
      </c>
      <c r="S150" s="176" t="str">
        <f t="shared" si="12"/>
        <v>NO</v>
      </c>
      <c r="T150" s="218"/>
      <c r="V150" s="179" t="b">
        <f>VLOOKUP($N150, Africa!$N$6:$S$56,2,0)</f>
        <v>0</v>
      </c>
      <c r="W150" s="179" t="b">
        <f>VLOOKUP($N150, Africa!$N$6:$S$56,3,0)</f>
        <v>0</v>
      </c>
      <c r="X150" s="179" t="b">
        <f>VLOOKUP($N150, Africa!$N$6:$S$56,4,0)</f>
        <v>0</v>
      </c>
      <c r="Y150" s="179" t="b">
        <f>VLOOKUP($N150, Africa!$N$6:$S$56,5,0)</f>
        <v>0</v>
      </c>
      <c r="Z150" s="179" t="b">
        <f>VLOOKUP($N150, Africa!$N$6:$S$56,6,0)</f>
        <v>0</v>
      </c>
    </row>
    <row r="151" spans="14:26" ht="13.5" thickBot="1" x14ac:dyDescent="0.25">
      <c r="N151" s="232" t="s">
        <v>135</v>
      </c>
      <c r="O151" s="176" t="str">
        <f t="shared" si="11"/>
        <v>NO</v>
      </c>
      <c r="P151" s="176" t="str">
        <f t="shared" si="12"/>
        <v>NO</v>
      </c>
      <c r="Q151" s="176" t="str">
        <f t="shared" si="12"/>
        <v>NO</v>
      </c>
      <c r="R151" s="176" t="str">
        <f t="shared" si="12"/>
        <v>NO</v>
      </c>
      <c r="S151" s="176" t="str">
        <f t="shared" si="12"/>
        <v>NO</v>
      </c>
      <c r="T151" s="218"/>
      <c r="V151" s="179" t="b">
        <f>VLOOKUP($N151, Africa!$N$6:$S$56,2,0)</f>
        <v>0</v>
      </c>
      <c r="W151" s="179" t="b">
        <f>VLOOKUP($N151, Africa!$N$6:$S$56,3,0)</f>
        <v>0</v>
      </c>
      <c r="X151" s="179" t="b">
        <f>VLOOKUP($N151, Africa!$N$6:$S$56,4,0)</f>
        <v>0</v>
      </c>
      <c r="Y151" s="179" t="b">
        <f>VLOOKUP($N151, Africa!$N$6:$S$56,5,0)</f>
        <v>0</v>
      </c>
      <c r="Z151" s="179" t="b">
        <f>VLOOKUP($N151, Africa!$N$6:$S$56,6,0)</f>
        <v>0</v>
      </c>
    </row>
    <row r="152" spans="14:26" ht="13.5" thickBot="1" x14ac:dyDescent="0.25">
      <c r="N152" s="232" t="s">
        <v>136</v>
      </c>
      <c r="O152" s="176" t="str">
        <f t="shared" si="11"/>
        <v>NO</v>
      </c>
      <c r="P152" s="176" t="str">
        <f t="shared" si="12"/>
        <v>NO</v>
      </c>
      <c r="Q152" s="176" t="str">
        <f t="shared" si="12"/>
        <v>NO</v>
      </c>
      <c r="R152" s="176" t="str">
        <f t="shared" si="12"/>
        <v>NO</v>
      </c>
      <c r="S152" s="176" t="str">
        <f t="shared" si="12"/>
        <v>NO</v>
      </c>
      <c r="T152" s="218"/>
      <c r="V152" s="179" t="b">
        <f>VLOOKUP($N152, Africa!$N$6:$S$56,2,0)</f>
        <v>0</v>
      </c>
      <c r="W152" s="179" t="b">
        <f>VLOOKUP($N152, Africa!$N$6:$S$56,3,0)</f>
        <v>0</v>
      </c>
      <c r="X152" s="179" t="b">
        <f>VLOOKUP($N152, Africa!$N$6:$S$56,4,0)</f>
        <v>0</v>
      </c>
      <c r="Y152" s="179" t="b">
        <f>VLOOKUP($N152, Africa!$N$6:$S$56,5,0)</f>
        <v>0</v>
      </c>
      <c r="Z152" s="179" t="b">
        <f>VLOOKUP($N152, Africa!$N$6:$S$56,6,0)</f>
        <v>0</v>
      </c>
    </row>
    <row r="153" spans="14:26" ht="13.5" thickBot="1" x14ac:dyDescent="0.25">
      <c r="N153" s="232" t="s">
        <v>137</v>
      </c>
      <c r="O153" s="176" t="str">
        <f t="shared" si="11"/>
        <v>NO</v>
      </c>
      <c r="P153" s="176" t="str">
        <f t="shared" si="12"/>
        <v>NO</v>
      </c>
      <c r="Q153" s="176" t="str">
        <f t="shared" si="12"/>
        <v>NO</v>
      </c>
      <c r="R153" s="176" t="str">
        <f t="shared" si="12"/>
        <v>NO</v>
      </c>
      <c r="S153" s="176" t="str">
        <f t="shared" si="12"/>
        <v>NO</v>
      </c>
      <c r="T153" s="218"/>
      <c r="V153" s="179" t="b">
        <f>VLOOKUP($N153, Africa!$N$6:$S$56,2,0)</f>
        <v>0</v>
      </c>
      <c r="W153" s="179" t="b">
        <f>VLOOKUP($N153, Africa!$N$6:$S$56,3,0)</f>
        <v>0</v>
      </c>
      <c r="X153" s="179" t="b">
        <f>VLOOKUP($N153, Africa!$N$6:$S$56,4,0)</f>
        <v>0</v>
      </c>
      <c r="Y153" s="179" t="b">
        <f>VLOOKUP($N153, Africa!$N$6:$S$56,5,0)</f>
        <v>0</v>
      </c>
      <c r="Z153" s="179" t="b">
        <f>VLOOKUP($N153, Africa!$N$6:$S$56,6,0)</f>
        <v>0</v>
      </c>
    </row>
    <row r="154" spans="14:26" ht="13.5" thickBot="1" x14ac:dyDescent="0.25">
      <c r="N154" s="232" t="s">
        <v>140</v>
      </c>
      <c r="O154" s="176" t="str">
        <f t="shared" si="11"/>
        <v>NO</v>
      </c>
      <c r="P154" s="176" t="str">
        <f t="shared" si="12"/>
        <v>NO</v>
      </c>
      <c r="Q154" s="176" t="str">
        <f t="shared" si="12"/>
        <v>NO</v>
      </c>
      <c r="R154" s="176" t="str">
        <f t="shared" si="12"/>
        <v>NO</v>
      </c>
      <c r="S154" s="176" t="str">
        <f t="shared" si="12"/>
        <v>NO</v>
      </c>
      <c r="T154" s="218"/>
      <c r="V154" s="179" t="b">
        <f>VLOOKUP($N154, Africa!$N$6:$S$56,2,0)</f>
        <v>0</v>
      </c>
      <c r="W154" s="179" t="b">
        <f>VLOOKUP($N154, Africa!$N$6:$S$56,3,0)</f>
        <v>0</v>
      </c>
      <c r="X154" s="179" t="b">
        <f>VLOOKUP($N154, Africa!$N$6:$S$56,4,0)</f>
        <v>0</v>
      </c>
      <c r="Y154" s="179" t="b">
        <f>VLOOKUP($N154, Africa!$N$6:$S$56,5,0)</f>
        <v>0</v>
      </c>
      <c r="Z154" s="179" t="b">
        <f>VLOOKUP($N154, Africa!$N$6:$S$56,6,0)</f>
        <v>0</v>
      </c>
    </row>
    <row r="155" spans="14:26" ht="13.5" thickBot="1" x14ac:dyDescent="0.25">
      <c r="N155" s="232" t="s">
        <v>143</v>
      </c>
      <c r="O155" s="176" t="str">
        <f t="shared" si="11"/>
        <v>NO</v>
      </c>
      <c r="P155" s="176" t="str">
        <f t="shared" si="12"/>
        <v>NO</v>
      </c>
      <c r="Q155" s="176" t="str">
        <f t="shared" si="12"/>
        <v>NO</v>
      </c>
      <c r="R155" s="176" t="str">
        <f t="shared" si="12"/>
        <v>NO</v>
      </c>
      <c r="S155" s="176" t="str">
        <f t="shared" si="12"/>
        <v>NO</v>
      </c>
      <c r="T155" s="218"/>
      <c r="V155" s="179" t="b">
        <f>VLOOKUP($N155, Africa!$N$6:$S$56,2,0)</f>
        <v>0</v>
      </c>
      <c r="W155" s="179" t="b">
        <f>VLOOKUP($N155, Africa!$N$6:$S$56,3,0)</f>
        <v>0</v>
      </c>
      <c r="X155" s="179" t="b">
        <f>VLOOKUP($N155, Africa!$N$6:$S$56,4,0)</f>
        <v>0</v>
      </c>
      <c r="Y155" s="179" t="b">
        <f>VLOOKUP($N155, Africa!$N$6:$S$56,5,0)</f>
        <v>0</v>
      </c>
      <c r="Z155" s="179" t="b">
        <f>VLOOKUP($N155, Africa!$N$6:$S$56,6,0)</f>
        <v>0</v>
      </c>
    </row>
    <row r="156" spans="14:26" ht="13.5" thickBot="1" x14ac:dyDescent="0.25">
      <c r="N156" s="232" t="s">
        <v>144</v>
      </c>
      <c r="O156" s="176" t="str">
        <f t="shared" si="11"/>
        <v>NO</v>
      </c>
      <c r="P156" s="176" t="str">
        <f t="shared" si="12"/>
        <v>NO</v>
      </c>
      <c r="Q156" s="176" t="str">
        <f t="shared" si="12"/>
        <v>NO</v>
      </c>
      <c r="R156" s="176" t="str">
        <f t="shared" si="12"/>
        <v>NO</v>
      </c>
      <c r="S156" s="176" t="str">
        <f t="shared" si="12"/>
        <v>NO</v>
      </c>
      <c r="T156" s="218"/>
      <c r="V156" s="179" t="b">
        <f>VLOOKUP($N156, Africa!$N$6:$S$56,2,0)</f>
        <v>0</v>
      </c>
      <c r="W156" s="179" t="b">
        <f>VLOOKUP($N156, Africa!$N$6:$S$56,3,0)</f>
        <v>0</v>
      </c>
      <c r="X156" s="179" t="b">
        <f>VLOOKUP($N156, Africa!$N$6:$S$56,4,0)</f>
        <v>0</v>
      </c>
      <c r="Y156" s="179" t="b">
        <f>VLOOKUP($N156, Africa!$N$6:$S$56,5,0)</f>
        <v>0</v>
      </c>
      <c r="Z156" s="179" t="b">
        <f>VLOOKUP($N156, Africa!$N$6:$S$56,6,0)</f>
        <v>0</v>
      </c>
    </row>
    <row r="157" spans="14:26" ht="13.5" thickBot="1" x14ac:dyDescent="0.25">
      <c r="N157" s="232" t="s">
        <v>148</v>
      </c>
      <c r="O157" s="176" t="str">
        <f t="shared" si="11"/>
        <v>NO</v>
      </c>
      <c r="P157" s="176" t="str">
        <f t="shared" si="12"/>
        <v>NO</v>
      </c>
      <c r="Q157" s="176" t="str">
        <f t="shared" si="12"/>
        <v>NO</v>
      </c>
      <c r="R157" s="176" t="str">
        <f t="shared" si="12"/>
        <v>NO</v>
      </c>
      <c r="S157" s="176" t="str">
        <f t="shared" si="12"/>
        <v>NO</v>
      </c>
      <c r="T157" s="218"/>
      <c r="V157" s="179" t="b">
        <f>VLOOKUP($N157, Africa!$N$6:$S$56,2,0)</f>
        <v>0</v>
      </c>
      <c r="W157" s="179" t="b">
        <f>VLOOKUP($N157, Africa!$N$6:$S$56,3,0)</f>
        <v>0</v>
      </c>
      <c r="X157" s="179" t="b">
        <f>VLOOKUP($N157, Africa!$N$6:$S$56,4,0)</f>
        <v>0</v>
      </c>
      <c r="Y157" s="179" t="b">
        <f>VLOOKUP($N157, Africa!$N$6:$S$56,5,0)</f>
        <v>0</v>
      </c>
      <c r="Z157" s="179" t="b">
        <f>VLOOKUP($N157, Africa!$N$6:$S$56,6,0)</f>
        <v>0</v>
      </c>
    </row>
    <row r="158" spans="14:26" ht="13.5" thickBot="1" x14ac:dyDescent="0.25">
      <c r="N158" s="232" t="s">
        <v>149</v>
      </c>
      <c r="O158" s="176" t="str">
        <f t="shared" si="11"/>
        <v>NO</v>
      </c>
      <c r="P158" s="176" t="str">
        <f t="shared" si="12"/>
        <v>NO</v>
      </c>
      <c r="Q158" s="176" t="str">
        <f t="shared" si="12"/>
        <v>NO</v>
      </c>
      <c r="R158" s="176" t="str">
        <f t="shared" si="12"/>
        <v>NO</v>
      </c>
      <c r="S158" s="176" t="str">
        <f t="shared" si="12"/>
        <v>NO</v>
      </c>
      <c r="T158" s="218"/>
      <c r="V158" s="179" t="b">
        <f>VLOOKUP($N158, Africa!$N$6:$S$56,2,0)</f>
        <v>0</v>
      </c>
      <c r="W158" s="179" t="b">
        <f>VLOOKUP($N158, Africa!$N$6:$S$56,3,0)</f>
        <v>0</v>
      </c>
      <c r="X158" s="179" t="b">
        <f>VLOOKUP($N158, Africa!$N$6:$S$56,4,0)</f>
        <v>0</v>
      </c>
      <c r="Y158" s="179" t="b">
        <f>VLOOKUP($N158, Africa!$N$6:$S$56,5,0)</f>
        <v>0</v>
      </c>
      <c r="Z158" s="179" t="b">
        <f>VLOOKUP($N158, Africa!$N$6:$S$56,6,0)</f>
        <v>0</v>
      </c>
    </row>
    <row r="159" spans="14:26" ht="13.5" thickBot="1" x14ac:dyDescent="0.25">
      <c r="N159" s="232" t="s">
        <v>151</v>
      </c>
      <c r="O159" s="176" t="str">
        <f t="shared" si="11"/>
        <v>NO</v>
      </c>
      <c r="P159" s="176" t="str">
        <f t="shared" si="12"/>
        <v>NO</v>
      </c>
      <c r="Q159" s="176" t="str">
        <f t="shared" si="12"/>
        <v>NO</v>
      </c>
      <c r="R159" s="176" t="str">
        <f t="shared" si="12"/>
        <v>NO</v>
      </c>
      <c r="S159" s="176" t="str">
        <f t="shared" si="12"/>
        <v>NO</v>
      </c>
      <c r="T159" s="218"/>
      <c r="V159" s="179" t="b">
        <f>VLOOKUP($N159, Africa!$N$6:$S$56,2,0)</f>
        <v>0</v>
      </c>
      <c r="W159" s="179" t="b">
        <f>VLOOKUP($N159, Africa!$N$6:$S$56,3,0)</f>
        <v>0</v>
      </c>
      <c r="X159" s="179" t="b">
        <f>VLOOKUP($N159, Africa!$N$6:$S$56,4,0)</f>
        <v>0</v>
      </c>
      <c r="Y159" s="179" t="b">
        <f>VLOOKUP($N159, Africa!$N$6:$S$56,5,0)</f>
        <v>0</v>
      </c>
      <c r="Z159" s="179" t="b">
        <f>VLOOKUP($N159, Africa!$N$6:$S$56,6,0)</f>
        <v>0</v>
      </c>
    </row>
    <row r="160" spans="14:26" ht="13.5" thickBot="1" x14ac:dyDescent="0.25">
      <c r="N160" s="232" t="s">
        <v>153</v>
      </c>
      <c r="O160" s="176" t="str">
        <f t="shared" si="11"/>
        <v>NO</v>
      </c>
      <c r="P160" s="176" t="str">
        <f t="shared" si="12"/>
        <v>NO</v>
      </c>
      <c r="Q160" s="176" t="str">
        <f t="shared" si="12"/>
        <v>NO</v>
      </c>
      <c r="R160" s="176" t="str">
        <f t="shared" si="12"/>
        <v>NO</v>
      </c>
      <c r="S160" s="176" t="str">
        <f t="shared" si="12"/>
        <v>NO</v>
      </c>
      <c r="T160" s="218"/>
      <c r="V160" s="179" t="b">
        <f>VLOOKUP($N160, Africa!$N$6:$S$56,2,0)</f>
        <v>0</v>
      </c>
      <c r="W160" s="179" t="b">
        <f>VLOOKUP($N160, Africa!$N$6:$S$56,3,0)</f>
        <v>0</v>
      </c>
      <c r="X160" s="179" t="b">
        <f>VLOOKUP($N160, Africa!$N$6:$S$56,4,0)</f>
        <v>0</v>
      </c>
      <c r="Y160" s="179" t="b">
        <f>VLOOKUP($N160, Africa!$N$6:$S$56,5,0)</f>
        <v>0</v>
      </c>
      <c r="Z160" s="179" t="b">
        <f>VLOOKUP($N160, Africa!$N$6:$S$56,6,0)</f>
        <v>0</v>
      </c>
    </row>
    <row r="161" spans="14:26" x14ac:dyDescent="0.2">
      <c r="N161" s="231" t="s">
        <v>158</v>
      </c>
      <c r="O161" s="176" t="str">
        <f t="shared" si="11"/>
        <v>NO</v>
      </c>
      <c r="P161" s="176" t="str">
        <f t="shared" si="12"/>
        <v>NO</v>
      </c>
      <c r="Q161" s="176" t="str">
        <f t="shared" si="12"/>
        <v>NO</v>
      </c>
      <c r="R161" s="176" t="str">
        <f t="shared" si="12"/>
        <v>NO</v>
      </c>
      <c r="S161" s="176" t="str">
        <f t="shared" si="12"/>
        <v>NO</v>
      </c>
      <c r="T161" s="218"/>
      <c r="V161" s="179" t="b">
        <f>VLOOKUP($N161, Africa!$N$6:$S$56,2,0)</f>
        <v>0</v>
      </c>
      <c r="W161" s="179" t="b">
        <f>VLOOKUP($N161, Africa!$N$6:$S$56,3,0)</f>
        <v>0</v>
      </c>
      <c r="X161" s="179" t="b">
        <f>VLOOKUP($N161, Africa!$N$6:$S$56,4,0)</f>
        <v>0</v>
      </c>
      <c r="Y161" s="179" t="b">
        <f>VLOOKUP($N161, Africa!$N$6:$S$56,5,0)</f>
        <v>0</v>
      </c>
      <c r="Z161" s="179" t="b">
        <f>VLOOKUP($N161, Africa!$N$6:$S$56,6,0)</f>
        <v>0</v>
      </c>
    </row>
    <row r="162" spans="14:26" ht="13.5" thickBot="1" x14ac:dyDescent="0.25">
      <c r="N162" s="227" t="s">
        <v>129</v>
      </c>
      <c r="O162" s="176" t="str">
        <f t="shared" si="11"/>
        <v>NO</v>
      </c>
      <c r="P162" s="176" t="str">
        <f t="shared" si="12"/>
        <v>NO</v>
      </c>
      <c r="Q162" s="176" t="str">
        <f t="shared" si="12"/>
        <v>NO</v>
      </c>
      <c r="R162" s="176" t="str">
        <f t="shared" si="12"/>
        <v>NO</v>
      </c>
      <c r="S162" s="176" t="str">
        <f t="shared" si="12"/>
        <v>NO</v>
      </c>
      <c r="T162" s="218"/>
      <c r="V162" s="179" t="b">
        <f>VLOOKUP($N162, Africa!$N$6:$S$56,2,0)</f>
        <v>0</v>
      </c>
      <c r="W162" s="179" t="b">
        <f>VLOOKUP($N162, Africa!$N$6:$S$56,3,0)</f>
        <v>0</v>
      </c>
      <c r="X162" s="179" t="b">
        <f>VLOOKUP($N162, Africa!$N$6:$S$56,4,0)</f>
        <v>0</v>
      </c>
      <c r="Y162" s="179" t="b">
        <f>VLOOKUP($N162, Africa!$N$6:$S$56,5,0)</f>
        <v>0</v>
      </c>
      <c r="Z162" s="179" t="b">
        <f>VLOOKUP($N162, Africa!$N$6:$S$56,6,0)</f>
        <v>0</v>
      </c>
    </row>
    <row r="163" spans="14:26" ht="13.5" thickBot="1" x14ac:dyDescent="0.25">
      <c r="N163" s="232" t="s">
        <v>131</v>
      </c>
      <c r="O163" s="176" t="str">
        <f t="shared" si="11"/>
        <v>NO</v>
      </c>
      <c r="P163" s="176" t="str">
        <f t="shared" si="12"/>
        <v>NO</v>
      </c>
      <c r="Q163" s="176" t="str">
        <f t="shared" si="12"/>
        <v>NO</v>
      </c>
      <c r="R163" s="176" t="str">
        <f t="shared" si="12"/>
        <v>NO</v>
      </c>
      <c r="S163" s="176" t="str">
        <f t="shared" si="12"/>
        <v>NO</v>
      </c>
      <c r="T163" s="218"/>
      <c r="V163" s="179" t="b">
        <f>VLOOKUP($N163, Africa!$N$6:$S$56,2,0)</f>
        <v>0</v>
      </c>
      <c r="W163" s="179" t="b">
        <f>VLOOKUP($N163, Africa!$N$6:$S$56,3,0)</f>
        <v>0</v>
      </c>
      <c r="X163" s="179" t="b">
        <f>VLOOKUP($N163, Africa!$N$6:$S$56,4,0)</f>
        <v>0</v>
      </c>
      <c r="Y163" s="179" t="b">
        <f>VLOOKUP($N163, Africa!$N$6:$S$56,5,0)</f>
        <v>0</v>
      </c>
      <c r="Z163" s="179" t="b">
        <f>VLOOKUP($N163, Africa!$N$6:$S$56,6,0)</f>
        <v>0</v>
      </c>
    </row>
    <row r="164" spans="14:26" ht="13.5" thickBot="1" x14ac:dyDescent="0.25">
      <c r="N164" s="232" t="s">
        <v>132</v>
      </c>
      <c r="O164" s="176" t="str">
        <f t="shared" si="11"/>
        <v>NO</v>
      </c>
      <c r="P164" s="176" t="str">
        <f t="shared" si="12"/>
        <v>NO</v>
      </c>
      <c r="Q164" s="176" t="str">
        <f t="shared" si="12"/>
        <v>NO</v>
      </c>
      <c r="R164" s="176" t="str">
        <f t="shared" si="12"/>
        <v>NO</v>
      </c>
      <c r="S164" s="176" t="str">
        <f t="shared" si="12"/>
        <v>NO</v>
      </c>
      <c r="T164" s="218"/>
      <c r="V164" s="179" t="b">
        <f>VLOOKUP($N164, Africa!$N$6:$S$56,2,0)</f>
        <v>0</v>
      </c>
      <c r="W164" s="179" t="b">
        <f>VLOOKUP($N164, Africa!$N$6:$S$56,3,0)</f>
        <v>0</v>
      </c>
      <c r="X164" s="179" t="b">
        <f>VLOOKUP($N164, Africa!$N$6:$S$56,4,0)</f>
        <v>0</v>
      </c>
      <c r="Y164" s="179" t="b">
        <f>VLOOKUP($N164, Africa!$N$6:$S$56,5,0)</f>
        <v>0</v>
      </c>
      <c r="Z164" s="179" t="b">
        <f>VLOOKUP($N164, Africa!$N$6:$S$56,6,0)</f>
        <v>0</v>
      </c>
    </row>
    <row r="165" spans="14:26" ht="13.5" thickBot="1" x14ac:dyDescent="0.25">
      <c r="N165" s="232" t="s">
        <v>133</v>
      </c>
      <c r="O165" s="176" t="str">
        <f t="shared" si="11"/>
        <v>NO</v>
      </c>
      <c r="P165" s="176" t="str">
        <f t="shared" si="12"/>
        <v>NO</v>
      </c>
      <c r="Q165" s="176" t="str">
        <f t="shared" si="12"/>
        <v>NO</v>
      </c>
      <c r="R165" s="176" t="str">
        <f t="shared" si="12"/>
        <v>NO</v>
      </c>
      <c r="S165" s="176" t="str">
        <f t="shared" si="12"/>
        <v>NO</v>
      </c>
      <c r="T165" s="218"/>
      <c r="V165" s="179" t="b">
        <f>VLOOKUP($N165, Africa!$N$6:$S$56,2,0)</f>
        <v>0</v>
      </c>
      <c r="W165" s="179" t="b">
        <f>VLOOKUP($N165, Africa!$N$6:$S$56,3,0)</f>
        <v>0</v>
      </c>
      <c r="X165" s="179" t="b">
        <f>VLOOKUP($N165, Africa!$N$6:$S$56,4,0)</f>
        <v>0</v>
      </c>
      <c r="Y165" s="179" t="b">
        <f>VLOOKUP($N165, Africa!$N$6:$S$56,5,0)</f>
        <v>0</v>
      </c>
      <c r="Z165" s="179" t="b">
        <f>VLOOKUP($N165, Africa!$N$6:$S$56,6,0)</f>
        <v>0</v>
      </c>
    </row>
    <row r="166" spans="14:26" ht="13.5" thickBot="1" x14ac:dyDescent="0.25">
      <c r="N166" s="232" t="s">
        <v>134</v>
      </c>
      <c r="O166" s="176" t="str">
        <f t="shared" si="11"/>
        <v>NO</v>
      </c>
      <c r="P166" s="176" t="str">
        <f t="shared" si="12"/>
        <v>NO</v>
      </c>
      <c r="Q166" s="176" t="str">
        <f t="shared" si="12"/>
        <v>NO</v>
      </c>
      <c r="R166" s="176" t="str">
        <f t="shared" si="12"/>
        <v>NO</v>
      </c>
      <c r="S166" s="176" t="str">
        <f t="shared" si="12"/>
        <v>NO</v>
      </c>
      <c r="T166" s="218"/>
      <c r="V166" s="179" t="b">
        <f>VLOOKUP($N166, Africa!$N$6:$S$56,2,0)</f>
        <v>0</v>
      </c>
      <c r="W166" s="179" t="b">
        <f>VLOOKUP($N166, Africa!$N$6:$S$56,3,0)</f>
        <v>0</v>
      </c>
      <c r="X166" s="179" t="b">
        <f>VLOOKUP($N166, Africa!$N$6:$S$56,4,0)</f>
        <v>0</v>
      </c>
      <c r="Y166" s="179" t="b">
        <f>VLOOKUP($N166, Africa!$N$6:$S$56,5,0)</f>
        <v>0</v>
      </c>
      <c r="Z166" s="179" t="b">
        <f>VLOOKUP($N166, Africa!$N$6:$S$56,6,0)</f>
        <v>0</v>
      </c>
    </row>
    <row r="167" spans="14:26" ht="13.5" thickBot="1" x14ac:dyDescent="0.25">
      <c r="N167" s="232" t="s">
        <v>138</v>
      </c>
      <c r="O167" s="176" t="str">
        <f t="shared" si="11"/>
        <v>NO</v>
      </c>
      <c r="P167" s="176" t="str">
        <f t="shared" si="12"/>
        <v>NO</v>
      </c>
      <c r="Q167" s="176" t="str">
        <f t="shared" si="12"/>
        <v>NO</v>
      </c>
      <c r="R167" s="176" t="str">
        <f t="shared" si="12"/>
        <v>NO</v>
      </c>
      <c r="S167" s="176" t="str">
        <f t="shared" si="12"/>
        <v>NO</v>
      </c>
      <c r="T167" s="218"/>
      <c r="V167" s="179" t="b">
        <f>VLOOKUP($N167, Africa!$N$6:$S$56,2,0)</f>
        <v>0</v>
      </c>
      <c r="W167" s="179" t="b">
        <f>VLOOKUP($N167, Africa!$N$6:$S$56,3,0)</f>
        <v>0</v>
      </c>
      <c r="X167" s="179" t="b">
        <f>VLOOKUP($N167, Africa!$N$6:$S$56,4,0)</f>
        <v>0</v>
      </c>
      <c r="Y167" s="179" t="b">
        <f>VLOOKUP($N167, Africa!$N$6:$S$56,5,0)</f>
        <v>0</v>
      </c>
      <c r="Z167" s="179" t="b">
        <f>VLOOKUP($N167, Africa!$N$6:$S$56,6,0)</f>
        <v>0</v>
      </c>
    </row>
    <row r="168" spans="14:26" ht="13.5" thickBot="1" x14ac:dyDescent="0.25">
      <c r="N168" s="232" t="s">
        <v>141</v>
      </c>
      <c r="O168" s="176" t="str">
        <f t="shared" ref="O168:Q169" si="13">IF(V168, "YES", "NO")</f>
        <v>NO</v>
      </c>
      <c r="P168" s="176" t="str">
        <f t="shared" si="13"/>
        <v>NO</v>
      </c>
      <c r="Q168" s="176" t="str">
        <f t="shared" si="13"/>
        <v>NO</v>
      </c>
      <c r="R168" s="176" t="str">
        <f t="shared" ref="R168:S231" si="14">IF(Y168, "YES", "NO")</f>
        <v>NO</v>
      </c>
      <c r="S168" s="176" t="str">
        <f t="shared" si="14"/>
        <v>NO</v>
      </c>
      <c r="T168" s="221"/>
      <c r="V168" s="179" t="b">
        <f>VLOOKUP($N168, Africa!$N$6:$S$56,2,0)</f>
        <v>0</v>
      </c>
      <c r="W168" s="179" t="b">
        <f>VLOOKUP($N168, Africa!$N$6:$S$56,3,0)</f>
        <v>0</v>
      </c>
      <c r="X168" s="179" t="b">
        <f>VLOOKUP($N168, Africa!$N$6:$S$56,4,0)</f>
        <v>0</v>
      </c>
      <c r="Y168" s="179" t="b">
        <f>VLOOKUP($N168, Africa!$N$6:$S$56,5,0)</f>
        <v>0</v>
      </c>
      <c r="Z168" s="179" t="b">
        <f>VLOOKUP($N168, Africa!$N$6:$S$56,6,0)</f>
        <v>0</v>
      </c>
    </row>
    <row r="169" spans="14:26" ht="13.5" thickBot="1" x14ac:dyDescent="0.25">
      <c r="N169" s="232" t="s">
        <v>142</v>
      </c>
      <c r="O169" s="176" t="str">
        <f t="shared" si="13"/>
        <v>NO</v>
      </c>
      <c r="P169" s="176" t="str">
        <f t="shared" si="13"/>
        <v>NO</v>
      </c>
      <c r="Q169" s="176" t="str">
        <f t="shared" si="13"/>
        <v>NO</v>
      </c>
      <c r="R169" s="176" t="str">
        <f t="shared" si="14"/>
        <v>NO</v>
      </c>
      <c r="S169" s="176" t="str">
        <f t="shared" si="14"/>
        <v>NO</v>
      </c>
      <c r="T169" s="218"/>
      <c r="V169" s="179" t="b">
        <f>VLOOKUP($N169, Africa!$N$6:$S$56,2,0)</f>
        <v>0</v>
      </c>
      <c r="W169" s="179" t="b">
        <f>VLOOKUP($N169, Africa!$N$6:$S$56,3,0)</f>
        <v>0</v>
      </c>
      <c r="X169" s="179" t="b">
        <f>VLOOKUP($N169, Africa!$N$6:$S$56,4,0)</f>
        <v>0</v>
      </c>
      <c r="Y169" s="179" t="b">
        <f>VLOOKUP($N169, Africa!$N$6:$S$56,5,0)</f>
        <v>0</v>
      </c>
      <c r="Z169" s="179" t="b">
        <f>VLOOKUP($N169, Africa!$N$6:$S$56,6,0)</f>
        <v>0</v>
      </c>
    </row>
    <row r="170" spans="14:26" ht="13.5" thickBot="1" x14ac:dyDescent="0.25">
      <c r="N170" s="232" t="s">
        <v>145</v>
      </c>
      <c r="O170" s="176" t="str">
        <f t="shared" ref="O170:Q227" si="15">IF(V170, "YES", "NO")</f>
        <v>NO</v>
      </c>
      <c r="P170" s="176" t="str">
        <f t="shared" si="15"/>
        <v>NO</v>
      </c>
      <c r="Q170" s="176" t="str">
        <f t="shared" si="15"/>
        <v>NO</v>
      </c>
      <c r="R170" s="176" t="str">
        <f t="shared" si="14"/>
        <v>NO</v>
      </c>
      <c r="S170" s="176" t="str">
        <f t="shared" si="14"/>
        <v>NO</v>
      </c>
      <c r="T170" s="218"/>
      <c r="V170" s="179" t="b">
        <f>VLOOKUP($N170, Africa!$N$6:$S$56,2,0)</f>
        <v>0</v>
      </c>
      <c r="W170" s="179" t="b">
        <f>VLOOKUP($N170, Africa!$N$6:$S$56,3,0)</f>
        <v>0</v>
      </c>
      <c r="X170" s="179" t="b">
        <f>VLOOKUP($N170, Africa!$N$6:$S$56,4,0)</f>
        <v>0</v>
      </c>
      <c r="Y170" s="179" t="b">
        <f>VLOOKUP($N170, Africa!$N$6:$S$56,5,0)</f>
        <v>0</v>
      </c>
      <c r="Z170" s="179" t="b">
        <f>VLOOKUP($N170, Africa!$N$6:$S$56,6,0)</f>
        <v>0</v>
      </c>
    </row>
    <row r="171" spans="14:26" ht="13.5" thickBot="1" x14ac:dyDescent="0.25">
      <c r="N171" s="232" t="s">
        <v>146</v>
      </c>
      <c r="O171" s="176" t="str">
        <f t="shared" si="15"/>
        <v>NO</v>
      </c>
      <c r="P171" s="176" t="str">
        <f t="shared" si="15"/>
        <v>NO</v>
      </c>
      <c r="Q171" s="176" t="str">
        <f t="shared" si="15"/>
        <v>NO</v>
      </c>
      <c r="R171" s="176" t="str">
        <f t="shared" si="14"/>
        <v>NO</v>
      </c>
      <c r="S171" s="176" t="str">
        <f t="shared" si="14"/>
        <v>NO</v>
      </c>
      <c r="T171" s="218"/>
      <c r="V171" s="179" t="b">
        <f>VLOOKUP($N171, Africa!$N$6:$S$56,2,0)</f>
        <v>0</v>
      </c>
      <c r="W171" s="179" t="b">
        <f>VLOOKUP($N171, Africa!$N$6:$S$56,3,0)</f>
        <v>0</v>
      </c>
      <c r="X171" s="179" t="b">
        <f>VLOOKUP($N171, Africa!$N$6:$S$56,4,0)</f>
        <v>0</v>
      </c>
      <c r="Y171" s="179" t="b">
        <f>VLOOKUP($N171, Africa!$N$6:$S$56,5,0)</f>
        <v>0</v>
      </c>
      <c r="Z171" s="179" t="b">
        <f>VLOOKUP($N171, Africa!$N$6:$S$56,6,0)</f>
        <v>0</v>
      </c>
    </row>
    <row r="172" spans="14:26" ht="13.5" thickBot="1" x14ac:dyDescent="0.25">
      <c r="N172" s="232" t="s">
        <v>150</v>
      </c>
      <c r="O172" s="176" t="str">
        <f t="shared" si="15"/>
        <v>NO</v>
      </c>
      <c r="P172" s="176" t="str">
        <f t="shared" si="15"/>
        <v>NO</v>
      </c>
      <c r="Q172" s="176" t="str">
        <f t="shared" si="15"/>
        <v>NO</v>
      </c>
      <c r="R172" s="176" t="str">
        <f t="shared" si="14"/>
        <v>NO</v>
      </c>
      <c r="S172" s="176" t="str">
        <f t="shared" si="14"/>
        <v>NO</v>
      </c>
      <c r="T172" s="218"/>
      <c r="V172" s="179" t="b">
        <f>VLOOKUP($N172, Africa!$N$6:$S$56,2,0)</f>
        <v>0</v>
      </c>
      <c r="W172" s="179" t="b">
        <f>VLOOKUP($N172, Africa!$N$6:$S$56,3,0)</f>
        <v>0</v>
      </c>
      <c r="X172" s="179" t="b">
        <f>VLOOKUP($N172, Africa!$N$6:$S$56,4,0)</f>
        <v>0</v>
      </c>
      <c r="Y172" s="179" t="b">
        <f>VLOOKUP($N172, Africa!$N$6:$S$56,5,0)</f>
        <v>0</v>
      </c>
      <c r="Z172" s="179" t="b">
        <f>VLOOKUP($N172, Africa!$N$6:$S$56,6,0)</f>
        <v>0</v>
      </c>
    </row>
    <row r="173" spans="14:26" ht="13.5" thickBot="1" x14ac:dyDescent="0.25">
      <c r="N173" s="232" t="s">
        <v>152</v>
      </c>
      <c r="O173" s="176" t="str">
        <f t="shared" si="15"/>
        <v>NO</v>
      </c>
      <c r="P173" s="176" t="str">
        <f t="shared" si="15"/>
        <v>NO</v>
      </c>
      <c r="Q173" s="176" t="str">
        <f t="shared" si="15"/>
        <v>NO</v>
      </c>
      <c r="R173" s="176" t="str">
        <f t="shared" si="14"/>
        <v>NO</v>
      </c>
      <c r="S173" s="176" t="str">
        <f t="shared" si="14"/>
        <v>NO</v>
      </c>
      <c r="T173" s="218"/>
      <c r="V173" s="179" t="b">
        <f>VLOOKUP($N173, Africa!$N$6:$S$56,2,0)</f>
        <v>0</v>
      </c>
      <c r="W173" s="179" t="b">
        <f>VLOOKUP($N173, Africa!$N$6:$S$56,3,0)</f>
        <v>0</v>
      </c>
      <c r="X173" s="179" t="b">
        <f>VLOOKUP($N173, Africa!$N$6:$S$56,4,0)</f>
        <v>0</v>
      </c>
      <c r="Y173" s="179" t="b">
        <f>VLOOKUP($N173, Africa!$N$6:$S$56,5,0)</f>
        <v>0</v>
      </c>
      <c r="Z173" s="179" t="b">
        <f>VLOOKUP($N173, Africa!$N$6:$S$56,6,0)</f>
        <v>0</v>
      </c>
    </row>
    <row r="174" spans="14:26" ht="13.5" thickBot="1" x14ac:dyDescent="0.25">
      <c r="N174" s="232" t="s">
        <v>163</v>
      </c>
      <c r="O174" s="176" t="str">
        <f t="shared" si="15"/>
        <v>NO</v>
      </c>
      <c r="P174" s="176" t="str">
        <f t="shared" si="15"/>
        <v>NO</v>
      </c>
      <c r="Q174" s="176" t="str">
        <f t="shared" si="15"/>
        <v>NO</v>
      </c>
      <c r="R174" s="176" t="str">
        <f t="shared" si="14"/>
        <v>NO</v>
      </c>
      <c r="S174" s="176" t="str">
        <f t="shared" si="14"/>
        <v>NO</v>
      </c>
      <c r="T174" s="218"/>
      <c r="V174" s="179" t="b">
        <f>VLOOKUP($N174, Africa!$N$6:$S$56,2,0)</f>
        <v>0</v>
      </c>
      <c r="W174" s="179" t="b">
        <f>VLOOKUP($N174, Africa!$N$6:$S$56,3,0)</f>
        <v>0</v>
      </c>
      <c r="X174" s="179" t="b">
        <f>VLOOKUP($N174, Africa!$N$6:$S$56,4,0)</f>
        <v>0</v>
      </c>
      <c r="Y174" s="179" t="b">
        <f>VLOOKUP($N174, Africa!$N$6:$S$56,5,0)</f>
        <v>0</v>
      </c>
      <c r="Z174" s="179" t="b">
        <f>VLOOKUP($N174, Africa!$N$6:$S$56,6,0)</f>
        <v>0</v>
      </c>
    </row>
    <row r="175" spans="14:26" ht="13.5" thickBot="1" x14ac:dyDescent="0.25">
      <c r="N175" s="232" t="s">
        <v>155</v>
      </c>
      <c r="O175" s="176" t="str">
        <f t="shared" si="15"/>
        <v>NO</v>
      </c>
      <c r="P175" s="176" t="str">
        <f t="shared" si="15"/>
        <v>NO</v>
      </c>
      <c r="Q175" s="176" t="str">
        <f t="shared" si="15"/>
        <v>NO</v>
      </c>
      <c r="R175" s="176" t="str">
        <f t="shared" si="14"/>
        <v>NO</v>
      </c>
      <c r="S175" s="176" t="str">
        <f t="shared" si="14"/>
        <v>NO</v>
      </c>
      <c r="T175" s="218"/>
      <c r="V175" s="179" t="b">
        <f>VLOOKUP($N175, Africa!$N$6:$S$56,2,0)</f>
        <v>0</v>
      </c>
      <c r="W175" s="179" t="b">
        <f>VLOOKUP($N175, Africa!$N$6:$S$56,3,0)</f>
        <v>0</v>
      </c>
      <c r="X175" s="179" t="b">
        <f>VLOOKUP($N175, Africa!$N$6:$S$56,4,0)</f>
        <v>0</v>
      </c>
      <c r="Y175" s="179" t="b">
        <f>VLOOKUP($N175, Africa!$N$6:$S$56,5,0)</f>
        <v>0</v>
      </c>
      <c r="Z175" s="179" t="b">
        <f>VLOOKUP($N175, Africa!$N$6:$S$56,6,0)</f>
        <v>0</v>
      </c>
    </row>
    <row r="176" spans="14:26" ht="13.5" thickBot="1" x14ac:dyDescent="0.25">
      <c r="N176" s="232" t="s">
        <v>157</v>
      </c>
      <c r="O176" s="176" t="str">
        <f t="shared" si="15"/>
        <v>NO</v>
      </c>
      <c r="P176" s="176" t="str">
        <f t="shared" si="15"/>
        <v>NO</v>
      </c>
      <c r="Q176" s="176" t="str">
        <f t="shared" si="15"/>
        <v>NO</v>
      </c>
      <c r="R176" s="176" t="str">
        <f t="shared" si="14"/>
        <v>NO</v>
      </c>
      <c r="S176" s="176" t="str">
        <f t="shared" si="14"/>
        <v>NO</v>
      </c>
      <c r="T176" s="218"/>
      <c r="V176" s="179" t="b">
        <f>VLOOKUP($N176, Africa!$N$6:$S$56,2,0)</f>
        <v>0</v>
      </c>
      <c r="W176" s="179" t="b">
        <f>VLOOKUP($N176, Africa!$N$6:$S$56,3,0)</f>
        <v>0</v>
      </c>
      <c r="X176" s="179" t="b">
        <f>VLOOKUP($N176, Africa!$N$6:$S$56,4,0)</f>
        <v>0</v>
      </c>
      <c r="Y176" s="179" t="b">
        <f>VLOOKUP($N176, Africa!$N$6:$S$56,5,0)</f>
        <v>0</v>
      </c>
      <c r="Z176" s="179" t="b">
        <f>VLOOKUP($N176, Africa!$N$6:$S$56,6,0)</f>
        <v>0</v>
      </c>
    </row>
    <row r="177" spans="14:26" ht="13.5" thickBot="1" x14ac:dyDescent="0.25">
      <c r="N177" s="232" t="s">
        <v>159</v>
      </c>
      <c r="O177" s="176" t="str">
        <f t="shared" si="15"/>
        <v>NO</v>
      </c>
      <c r="P177" s="176" t="str">
        <f t="shared" si="15"/>
        <v>NO</v>
      </c>
      <c r="Q177" s="176" t="str">
        <f t="shared" si="15"/>
        <v>NO</v>
      </c>
      <c r="R177" s="176" t="str">
        <f t="shared" si="14"/>
        <v>NO</v>
      </c>
      <c r="S177" s="176" t="str">
        <f t="shared" si="14"/>
        <v>NO</v>
      </c>
      <c r="T177" s="218"/>
      <c r="V177" s="179" t="b">
        <f>VLOOKUP($N177, Africa!$N$6:$S$56,2,0)</f>
        <v>0</v>
      </c>
      <c r="W177" s="179" t="b">
        <f>VLOOKUP($N177, Africa!$N$6:$S$56,3,0)</f>
        <v>0</v>
      </c>
      <c r="X177" s="179" t="b">
        <f>VLOOKUP($N177, Africa!$N$6:$S$56,4,0)</f>
        <v>0</v>
      </c>
      <c r="Y177" s="179" t="b">
        <f>VLOOKUP($N177, Africa!$N$6:$S$56,5,0)</f>
        <v>0</v>
      </c>
      <c r="Z177" s="179" t="b">
        <f>VLOOKUP($N177, Africa!$N$6:$S$56,6,0)</f>
        <v>0</v>
      </c>
    </row>
    <row r="178" spans="14:26" ht="13.5" thickBot="1" x14ac:dyDescent="0.25">
      <c r="N178" s="232" t="s">
        <v>160</v>
      </c>
      <c r="O178" s="176" t="str">
        <f t="shared" si="15"/>
        <v>NO</v>
      </c>
      <c r="P178" s="176" t="str">
        <f t="shared" si="15"/>
        <v>NO</v>
      </c>
      <c r="Q178" s="176" t="str">
        <f t="shared" si="15"/>
        <v>NO</v>
      </c>
      <c r="R178" s="176" t="str">
        <f t="shared" si="14"/>
        <v>NO</v>
      </c>
      <c r="S178" s="176" t="str">
        <f t="shared" si="14"/>
        <v>NO</v>
      </c>
      <c r="T178" s="218"/>
      <c r="V178" s="179" t="b">
        <f>VLOOKUP($N178, Africa!$N$6:$S$56,2,0)</f>
        <v>0</v>
      </c>
      <c r="W178" s="179" t="b">
        <f>VLOOKUP($N178, Africa!$N$6:$S$56,3,0)</f>
        <v>0</v>
      </c>
      <c r="X178" s="179" t="b">
        <f>VLOOKUP($N178, Africa!$N$6:$S$56,4,0)</f>
        <v>0</v>
      </c>
      <c r="Y178" s="179" t="b">
        <f>VLOOKUP($N178, Africa!$N$6:$S$56,5,0)</f>
        <v>0</v>
      </c>
      <c r="Z178" s="179" t="b">
        <f>VLOOKUP($N178, Africa!$N$6:$S$56,6,0)</f>
        <v>0</v>
      </c>
    </row>
    <row r="179" spans="14:26" ht="13.5" thickBot="1" x14ac:dyDescent="0.25">
      <c r="N179" s="231" t="s">
        <v>161</v>
      </c>
      <c r="O179" s="176" t="str">
        <f t="shared" si="15"/>
        <v>NO</v>
      </c>
      <c r="P179" s="176" t="str">
        <f t="shared" si="15"/>
        <v>NO</v>
      </c>
      <c r="Q179" s="176" t="str">
        <f t="shared" si="15"/>
        <v>NO</v>
      </c>
      <c r="R179" s="176" t="str">
        <f t="shared" si="14"/>
        <v>NO</v>
      </c>
      <c r="S179" s="176" t="str">
        <f t="shared" si="14"/>
        <v>NO</v>
      </c>
      <c r="T179" s="218"/>
      <c r="V179" s="179" t="b">
        <f>VLOOKUP($N179, Africa!$N$6:$S$56,2,0)</f>
        <v>0</v>
      </c>
      <c r="W179" s="179" t="b">
        <f>VLOOKUP($N179, Africa!$N$6:$S$56,3,0)</f>
        <v>0</v>
      </c>
      <c r="X179" s="179" t="b">
        <f>VLOOKUP($N179, Africa!$N$6:$S$56,4,0)</f>
        <v>0</v>
      </c>
      <c r="Y179" s="179" t="b">
        <f>VLOOKUP($N179, Africa!$N$6:$S$56,5,0)</f>
        <v>0</v>
      </c>
      <c r="Z179" s="179" t="b">
        <f>VLOOKUP($N179, Africa!$N$6:$S$56,6,0)</f>
        <v>0</v>
      </c>
    </row>
    <row r="180" spans="14:26" ht="13.5" thickBot="1" x14ac:dyDescent="0.25">
      <c r="N180" s="250" t="s">
        <v>296</v>
      </c>
      <c r="O180" s="176" t="str">
        <f t="shared" si="15"/>
        <v>NO</v>
      </c>
      <c r="P180" s="176" t="str">
        <f t="shared" si="15"/>
        <v>NO</v>
      </c>
      <c r="Q180" s="176" t="str">
        <f t="shared" si="15"/>
        <v>NO</v>
      </c>
      <c r="R180" s="176" t="str">
        <f t="shared" si="14"/>
        <v>NO</v>
      </c>
      <c r="S180" s="176" t="str">
        <f t="shared" si="14"/>
        <v>NO</v>
      </c>
      <c r="T180" s="218"/>
      <c r="V180" s="179" t="b">
        <f>VLOOKUP($N180, Africa!$N$6:$S$56,2,0)</f>
        <v>0</v>
      </c>
      <c r="W180" s="179" t="b">
        <f>VLOOKUP($N180, Africa!$N$6:$S$56,3,0)</f>
        <v>0</v>
      </c>
      <c r="X180" s="179" t="b">
        <f>VLOOKUP($N180, Africa!$N$6:$S$56,4,0)</f>
        <v>0</v>
      </c>
      <c r="Y180" s="179" t="b">
        <f>VLOOKUP($N180, Africa!$N$6:$S$56,5,0)</f>
        <v>0</v>
      </c>
      <c r="Z180" s="179" t="b">
        <f>VLOOKUP($N180, Africa!$N$6:$S$56,6,0)</f>
        <v>0</v>
      </c>
    </row>
    <row r="181" spans="14:26" ht="13.5" thickBot="1" x14ac:dyDescent="0.25">
      <c r="N181" s="251" t="s">
        <v>124</v>
      </c>
      <c r="O181" s="247"/>
      <c r="P181" s="247"/>
      <c r="Q181" s="247"/>
      <c r="R181" s="247"/>
      <c r="S181" s="247"/>
      <c r="T181" s="248"/>
    </row>
    <row r="182" spans="14:26" ht="13.5" thickBot="1" x14ac:dyDescent="0.25">
      <c r="N182" s="233" t="s">
        <v>91</v>
      </c>
      <c r="O182" s="176" t="str">
        <f t="shared" si="15"/>
        <v>NO</v>
      </c>
      <c r="P182" s="176" t="str">
        <f t="shared" si="15"/>
        <v>NO</v>
      </c>
      <c r="Q182" s="176" t="str">
        <f t="shared" si="15"/>
        <v>NO</v>
      </c>
      <c r="R182" s="176" t="str">
        <f t="shared" si="14"/>
        <v>NO</v>
      </c>
      <c r="S182" s="176" t="str">
        <f t="shared" si="14"/>
        <v>NO</v>
      </c>
      <c r="T182" s="218"/>
      <c r="V182" s="178" t="b">
        <f>VLOOKUP($N182,Asia!$N$6:$S$61, 2, 0)</f>
        <v>0</v>
      </c>
      <c r="W182" s="178" t="b">
        <f>VLOOKUP($N182,Asia!$N$6:$S$61, 3, 0)</f>
        <v>0</v>
      </c>
      <c r="X182" s="178" t="b">
        <f>VLOOKUP($N182,Asia!$N$6:$S$61, 4, 0)</f>
        <v>0</v>
      </c>
      <c r="Y182" s="178" t="b">
        <f>VLOOKUP($N182,Asia!$N$6:$S$61, 5, 0)</f>
        <v>0</v>
      </c>
      <c r="Z182" s="178" t="b">
        <f>VLOOKUP($N182,Asia!$N$6:$S$61, 6, 0)</f>
        <v>0</v>
      </c>
    </row>
    <row r="183" spans="14:26" ht="13.5" thickBot="1" x14ac:dyDescent="0.25">
      <c r="N183" s="224" t="s">
        <v>275</v>
      </c>
      <c r="O183" s="176" t="str">
        <f t="shared" si="15"/>
        <v>NO</v>
      </c>
      <c r="P183" s="176" t="str">
        <f t="shared" si="15"/>
        <v>NO</v>
      </c>
      <c r="Q183" s="176" t="str">
        <f t="shared" si="15"/>
        <v>NO</v>
      </c>
      <c r="R183" s="176" t="str">
        <f t="shared" si="14"/>
        <v>NO</v>
      </c>
      <c r="S183" s="176" t="str">
        <f t="shared" si="14"/>
        <v>NO</v>
      </c>
      <c r="T183" s="218"/>
      <c r="V183" s="178" t="b">
        <f>VLOOKUP($N183,Asia!$N$6:$S$61, 2, 0)</f>
        <v>0</v>
      </c>
      <c r="W183" s="178" t="b">
        <f>VLOOKUP($N183,Asia!$N$6:$S$61, 3, 0)</f>
        <v>0</v>
      </c>
      <c r="X183" s="178" t="b">
        <f>VLOOKUP($N183,Asia!$N$6:$S$61, 4, 0)</f>
        <v>0</v>
      </c>
      <c r="Y183" s="178" t="b">
        <f>VLOOKUP($N183,Asia!$N$6:$S$61, 5, 0)</f>
        <v>0</v>
      </c>
      <c r="Z183" s="178" t="b">
        <f>VLOOKUP($N183,Asia!$N$6:$S$61, 6, 0)</f>
        <v>0</v>
      </c>
    </row>
    <row r="184" spans="14:26" ht="13.5" thickBot="1" x14ac:dyDescent="0.25">
      <c r="N184" s="224" t="s">
        <v>93</v>
      </c>
      <c r="O184" s="176" t="str">
        <f t="shared" si="15"/>
        <v>NO</v>
      </c>
      <c r="P184" s="176" t="str">
        <f t="shared" si="15"/>
        <v>NO</v>
      </c>
      <c r="Q184" s="176" t="str">
        <f t="shared" si="15"/>
        <v>NO</v>
      </c>
      <c r="R184" s="176" t="str">
        <f t="shared" si="14"/>
        <v>NO</v>
      </c>
      <c r="S184" s="176" t="str">
        <f t="shared" si="14"/>
        <v>NO</v>
      </c>
      <c r="T184" s="218"/>
      <c r="V184" s="178" t="b">
        <f>VLOOKUP($N184,Asia!$N$6:$S$61, 2, 0)</f>
        <v>0</v>
      </c>
      <c r="W184" s="178" t="b">
        <f>VLOOKUP($N184,Asia!$N$6:$S$61, 3, 0)</f>
        <v>0</v>
      </c>
      <c r="X184" s="178" t="b">
        <f>VLOOKUP($N184,Asia!$N$6:$S$61, 4, 0)</f>
        <v>0</v>
      </c>
      <c r="Y184" s="178" t="b">
        <f>VLOOKUP($N184,Asia!$N$6:$S$61, 5, 0)</f>
        <v>0</v>
      </c>
      <c r="Z184" s="178" t="b">
        <f>VLOOKUP($N184,Asia!$N$6:$S$61, 6, 0)</f>
        <v>0</v>
      </c>
    </row>
    <row r="185" spans="14:26" ht="13.5" thickBot="1" x14ac:dyDescent="0.25">
      <c r="N185" s="224" t="s">
        <v>108</v>
      </c>
      <c r="O185" s="176" t="str">
        <f t="shared" si="15"/>
        <v>NO</v>
      </c>
      <c r="P185" s="176" t="str">
        <f t="shared" si="15"/>
        <v>NO</v>
      </c>
      <c r="Q185" s="176" t="str">
        <f t="shared" si="15"/>
        <v>NO</v>
      </c>
      <c r="R185" s="176" t="str">
        <f t="shared" si="14"/>
        <v>NO</v>
      </c>
      <c r="S185" s="176" t="str">
        <f t="shared" si="14"/>
        <v>NO</v>
      </c>
      <c r="T185" s="218"/>
      <c r="V185" s="178" t="b">
        <f>VLOOKUP($N185,Asia!$N$6:$S$61, 2, 0)</f>
        <v>0</v>
      </c>
      <c r="W185" s="178" t="b">
        <f>VLOOKUP($N185,Asia!$N$6:$S$61, 3, 0)</f>
        <v>0</v>
      </c>
      <c r="X185" s="178" t="b">
        <f>VLOOKUP($N185,Asia!$N$6:$S$61, 4, 0)</f>
        <v>0</v>
      </c>
      <c r="Y185" s="178" t="b">
        <f>VLOOKUP($N185,Asia!$N$6:$S$61, 5, 0)</f>
        <v>0</v>
      </c>
      <c r="Z185" s="178" t="b">
        <f>VLOOKUP($N185,Asia!$N$6:$S$61, 6, 0)</f>
        <v>0</v>
      </c>
    </row>
    <row r="186" spans="14:26" ht="13.5" thickBot="1" x14ac:dyDescent="0.25">
      <c r="N186" s="224" t="s">
        <v>276</v>
      </c>
      <c r="O186" s="176" t="str">
        <f t="shared" si="15"/>
        <v>NO</v>
      </c>
      <c r="P186" s="176" t="str">
        <f t="shared" si="15"/>
        <v>NO</v>
      </c>
      <c r="Q186" s="176" t="str">
        <f t="shared" si="15"/>
        <v>NO</v>
      </c>
      <c r="R186" s="176" t="str">
        <f t="shared" si="14"/>
        <v>NO</v>
      </c>
      <c r="S186" s="176" t="str">
        <f t="shared" si="14"/>
        <v>NO</v>
      </c>
      <c r="T186" s="218"/>
      <c r="V186" s="178" t="b">
        <f>VLOOKUP($N186,Asia!$N$6:$S$61, 2, 0)</f>
        <v>0</v>
      </c>
      <c r="W186" s="178" t="b">
        <f>VLOOKUP($N186,Asia!$N$6:$S$61, 3, 0)</f>
        <v>0</v>
      </c>
      <c r="X186" s="178" t="b">
        <f>VLOOKUP($N186,Asia!$N$6:$S$61, 4, 0)</f>
        <v>0</v>
      </c>
      <c r="Y186" s="178" t="b">
        <f>VLOOKUP($N186,Asia!$N$6:$S$61, 5, 0)</f>
        <v>0</v>
      </c>
      <c r="Z186" s="178" t="b">
        <f>VLOOKUP($N186,Asia!$N$6:$S$61, 6, 0)</f>
        <v>0</v>
      </c>
    </row>
    <row r="187" spans="14:26" ht="13.5" thickBot="1" x14ac:dyDescent="0.25">
      <c r="N187" s="219" t="s">
        <v>297</v>
      </c>
      <c r="O187" s="176" t="str">
        <f t="shared" si="15"/>
        <v>NO</v>
      </c>
      <c r="P187" s="176" t="str">
        <f t="shared" si="15"/>
        <v>NO</v>
      </c>
      <c r="Q187" s="176" t="str">
        <f t="shared" si="15"/>
        <v>NO</v>
      </c>
      <c r="R187" s="176" t="str">
        <f t="shared" si="14"/>
        <v>NO</v>
      </c>
      <c r="S187" s="176" t="str">
        <f t="shared" si="14"/>
        <v>NO</v>
      </c>
      <c r="T187" s="218"/>
      <c r="V187" s="178" t="b">
        <f>VLOOKUP($N187,Asia!$N$6:$S$61, 2, 0)</f>
        <v>0</v>
      </c>
      <c r="W187" s="178" t="b">
        <f>VLOOKUP($N187,Asia!$N$6:$S$61, 3, 0)</f>
        <v>0</v>
      </c>
      <c r="X187" s="178" t="b">
        <f>VLOOKUP($N187,Asia!$N$6:$S$61, 4, 0)</f>
        <v>0</v>
      </c>
      <c r="Y187" s="178" t="b">
        <f>VLOOKUP($N187,Asia!$N$6:$S$61, 5, 0)</f>
        <v>0</v>
      </c>
      <c r="Z187" s="178" t="b">
        <f>VLOOKUP($N187,Asia!$N$6:$S$61, 6, 0)</f>
        <v>0</v>
      </c>
    </row>
    <row r="188" spans="14:26" x14ac:dyDescent="0.2">
      <c r="N188" s="234" t="s">
        <v>298</v>
      </c>
      <c r="O188" s="176" t="str">
        <f t="shared" si="15"/>
        <v>NO</v>
      </c>
      <c r="P188" s="176" t="str">
        <f t="shared" si="15"/>
        <v>NO</v>
      </c>
      <c r="Q188" s="176" t="str">
        <f t="shared" si="15"/>
        <v>NO</v>
      </c>
      <c r="R188" s="176" t="str">
        <f t="shared" si="14"/>
        <v>NO</v>
      </c>
      <c r="S188" s="176" t="str">
        <f t="shared" si="14"/>
        <v>NO</v>
      </c>
      <c r="T188" s="218"/>
      <c r="V188" s="178" t="b">
        <f>VLOOKUP($N188,Asia!$N$6:$S$61, 2, 0)</f>
        <v>0</v>
      </c>
      <c r="W188" s="178" t="b">
        <f>VLOOKUP($N188,Asia!$N$6:$S$61, 3, 0)</f>
        <v>0</v>
      </c>
      <c r="X188" s="178" t="b">
        <f>VLOOKUP($N188,Asia!$N$6:$S$61, 4, 0)</f>
        <v>0</v>
      </c>
      <c r="Y188" s="178" t="b">
        <f>VLOOKUP($N188,Asia!$N$6:$S$61, 5, 0)</f>
        <v>0</v>
      </c>
      <c r="Z188" s="178" t="b">
        <f>VLOOKUP($N188,Asia!$N$6:$S$61, 6, 0)</f>
        <v>0</v>
      </c>
    </row>
    <row r="189" spans="14:26" ht="13.5" thickBot="1" x14ac:dyDescent="0.25">
      <c r="N189" s="233" t="s">
        <v>280</v>
      </c>
      <c r="O189" s="176" t="str">
        <f t="shared" si="15"/>
        <v>NO</v>
      </c>
      <c r="P189" s="176" t="str">
        <f t="shared" si="15"/>
        <v>NO</v>
      </c>
      <c r="Q189" s="176" t="str">
        <f t="shared" si="15"/>
        <v>NO</v>
      </c>
      <c r="R189" s="176" t="str">
        <f t="shared" si="14"/>
        <v>NO</v>
      </c>
      <c r="S189" s="176" t="str">
        <f t="shared" si="14"/>
        <v>NO</v>
      </c>
      <c r="T189" s="218"/>
      <c r="V189" s="178" t="b">
        <f>VLOOKUP($N189,Asia!$N$6:$S$61, 2, 0)</f>
        <v>0</v>
      </c>
      <c r="W189" s="178" t="b">
        <f>VLOOKUP($N189,Asia!$N$6:$S$61, 3, 0)</f>
        <v>0</v>
      </c>
      <c r="X189" s="178" t="b">
        <f>VLOOKUP($N189,Asia!$N$6:$S$61, 4, 0)</f>
        <v>0</v>
      </c>
      <c r="Y189" s="178" t="b">
        <f>VLOOKUP($N189,Asia!$N$6:$S$61, 5, 0)</f>
        <v>0</v>
      </c>
      <c r="Z189" s="178" t="b">
        <f>VLOOKUP($N189,Asia!$N$6:$S$61, 6, 0)</f>
        <v>0</v>
      </c>
    </row>
    <row r="190" spans="14:26" ht="13.5" thickBot="1" x14ac:dyDescent="0.25">
      <c r="N190" s="224" t="s">
        <v>100</v>
      </c>
      <c r="O190" s="176" t="str">
        <f t="shared" si="15"/>
        <v>NO</v>
      </c>
      <c r="P190" s="176" t="str">
        <f t="shared" si="15"/>
        <v>NO</v>
      </c>
      <c r="Q190" s="176" t="str">
        <f t="shared" si="15"/>
        <v>NO</v>
      </c>
      <c r="R190" s="176" t="str">
        <f t="shared" si="14"/>
        <v>NO</v>
      </c>
      <c r="S190" s="176" t="str">
        <f t="shared" si="14"/>
        <v>NO</v>
      </c>
      <c r="T190" s="218"/>
      <c r="V190" s="178" t="b">
        <f>VLOOKUP($N190,Asia!$N$6:$S$61, 2, 0)</f>
        <v>0</v>
      </c>
      <c r="W190" s="178" t="b">
        <f>VLOOKUP($N190,Asia!$N$6:$S$61, 3, 0)</f>
        <v>0</v>
      </c>
      <c r="X190" s="178" t="b">
        <f>VLOOKUP($N190,Asia!$N$6:$S$61, 4, 0)</f>
        <v>0</v>
      </c>
      <c r="Y190" s="178" t="b">
        <f>VLOOKUP($N190,Asia!$N$6:$S$61, 5, 0)</f>
        <v>0</v>
      </c>
      <c r="Z190" s="178" t="b">
        <f>VLOOKUP($N190,Asia!$N$6:$S$61, 6, 0)</f>
        <v>0</v>
      </c>
    </row>
    <row r="191" spans="14:26" ht="13.5" thickBot="1" x14ac:dyDescent="0.25">
      <c r="N191" s="224" t="s">
        <v>102</v>
      </c>
      <c r="O191" s="176" t="str">
        <f t="shared" si="15"/>
        <v>NO</v>
      </c>
      <c r="P191" s="176" t="str">
        <f t="shared" si="15"/>
        <v>NO</v>
      </c>
      <c r="Q191" s="176" t="str">
        <f t="shared" si="15"/>
        <v>NO</v>
      </c>
      <c r="R191" s="176" t="str">
        <f t="shared" si="14"/>
        <v>NO</v>
      </c>
      <c r="S191" s="176" t="str">
        <f t="shared" si="14"/>
        <v>NO</v>
      </c>
      <c r="T191" s="218"/>
      <c r="V191" s="178" t="b">
        <f>VLOOKUP($N191,Asia!$N$6:$S$61, 2, 0)</f>
        <v>0</v>
      </c>
      <c r="W191" s="178" t="b">
        <f>VLOOKUP($N191,Asia!$N$6:$S$61, 3, 0)</f>
        <v>0</v>
      </c>
      <c r="X191" s="178" t="b">
        <f>VLOOKUP($N191,Asia!$N$6:$S$61, 4, 0)</f>
        <v>0</v>
      </c>
      <c r="Y191" s="178" t="b">
        <f>VLOOKUP($N191,Asia!$N$6:$S$61, 5, 0)</f>
        <v>0</v>
      </c>
      <c r="Z191" s="178" t="b">
        <f>VLOOKUP($N191,Asia!$N$6:$S$61, 6, 0)</f>
        <v>0</v>
      </c>
    </row>
    <row r="192" spans="14:26" ht="13.5" thickBot="1" x14ac:dyDescent="0.25">
      <c r="N192" s="224" t="s">
        <v>281</v>
      </c>
      <c r="O192" s="176" t="str">
        <f t="shared" si="15"/>
        <v>NO</v>
      </c>
      <c r="P192" s="176" t="str">
        <f t="shared" si="15"/>
        <v>NO</v>
      </c>
      <c r="Q192" s="176" t="str">
        <f>IF(X192, "YES", "NO")</f>
        <v>NO</v>
      </c>
      <c r="R192" s="176" t="str">
        <f t="shared" si="14"/>
        <v>NO</v>
      </c>
      <c r="S192" s="176" t="str">
        <f t="shared" si="14"/>
        <v>NO</v>
      </c>
      <c r="T192" s="218"/>
      <c r="V192" s="178" t="b">
        <f>VLOOKUP($N192,Asia!$N$6:$S$61, 2, 0)</f>
        <v>0</v>
      </c>
      <c r="W192" s="178" t="b">
        <f>VLOOKUP($N192,Asia!$N$6:$S$61, 3, 0)</f>
        <v>0</v>
      </c>
      <c r="X192" s="178" t="b">
        <f>VLOOKUP($N192,Asia!$N$6:$S$61, 4, 0)</f>
        <v>0</v>
      </c>
      <c r="Y192" s="178" t="b">
        <f>VLOOKUP($N192,Asia!$N$6:$S$61, 5, 0)</f>
        <v>0</v>
      </c>
      <c r="Z192" s="178" t="b">
        <f>VLOOKUP($N192,Asia!$N$6:$S$61, 6, 0)</f>
        <v>0</v>
      </c>
    </row>
    <row r="193" spans="14:26" ht="13.5" thickBot="1" x14ac:dyDescent="0.25">
      <c r="N193" s="224" t="s">
        <v>105</v>
      </c>
      <c r="O193" s="176" t="str">
        <f t="shared" si="15"/>
        <v>NO</v>
      </c>
      <c r="P193" s="176" t="str">
        <f t="shared" si="15"/>
        <v>NO</v>
      </c>
      <c r="Q193" s="176" t="str">
        <f t="shared" si="15"/>
        <v>NO</v>
      </c>
      <c r="R193" s="176" t="str">
        <f t="shared" si="14"/>
        <v>NO</v>
      </c>
      <c r="S193" s="176" t="str">
        <f t="shared" si="14"/>
        <v>NO</v>
      </c>
      <c r="T193" s="218"/>
      <c r="V193" s="178" t="b">
        <f>VLOOKUP($N193,Asia!$N$6:$S$61, 2, 0)</f>
        <v>0</v>
      </c>
      <c r="W193" s="178" t="b">
        <f>VLOOKUP($N193,Asia!$N$6:$S$61, 3, 0)</f>
        <v>0</v>
      </c>
      <c r="X193" s="178" t="b">
        <f>VLOOKUP($N193,Asia!$N$6:$S$61, 4, 0)</f>
        <v>0</v>
      </c>
      <c r="Y193" s="178" t="b">
        <f>VLOOKUP($N193,Asia!$N$6:$S$61, 5, 0)</f>
        <v>0</v>
      </c>
      <c r="Z193" s="178" t="b">
        <f>VLOOKUP($N193,Asia!$N$6:$S$61, 6, 0)</f>
        <v>0</v>
      </c>
    </row>
    <row r="194" spans="14:26" ht="13.5" thickBot="1" x14ac:dyDescent="0.25">
      <c r="N194" s="224" t="s">
        <v>109</v>
      </c>
      <c r="O194" s="176" t="str">
        <f t="shared" si="15"/>
        <v>NO</v>
      </c>
      <c r="P194" s="176" t="str">
        <f t="shared" si="15"/>
        <v>NO</v>
      </c>
      <c r="Q194" s="176" t="str">
        <f t="shared" si="15"/>
        <v>NO</v>
      </c>
      <c r="R194" s="176" t="str">
        <f t="shared" si="14"/>
        <v>NO</v>
      </c>
      <c r="S194" s="176" t="str">
        <f t="shared" si="14"/>
        <v>NO</v>
      </c>
      <c r="T194" s="218"/>
      <c r="V194" s="178" t="b">
        <f>VLOOKUP($N194,Asia!$N$6:$S$61, 2, 0)</f>
        <v>0</v>
      </c>
      <c r="W194" s="178" t="b">
        <f>VLOOKUP($N194,Asia!$N$6:$S$61, 3, 0)</f>
        <v>0</v>
      </c>
      <c r="X194" s="178" t="b">
        <f>VLOOKUP($N194,Asia!$N$6:$S$61, 4, 0)</f>
        <v>0</v>
      </c>
      <c r="Y194" s="178" t="b">
        <f>VLOOKUP($N194,Asia!$N$6:$S$61, 5, 0)</f>
        <v>0</v>
      </c>
      <c r="Z194" s="178" t="b">
        <f>VLOOKUP($N194,Asia!$N$6:$S$61, 6, 0)</f>
        <v>0</v>
      </c>
    </row>
    <row r="195" spans="14:26" ht="13.5" thickBot="1" x14ac:dyDescent="0.25">
      <c r="N195" s="224" t="s">
        <v>95</v>
      </c>
      <c r="O195" s="176" t="str">
        <f t="shared" si="15"/>
        <v>NO</v>
      </c>
      <c r="P195" s="176" t="str">
        <f t="shared" si="15"/>
        <v>NO</v>
      </c>
      <c r="Q195" s="176" t="str">
        <f t="shared" si="15"/>
        <v>NO</v>
      </c>
      <c r="R195" s="176" t="str">
        <f t="shared" si="14"/>
        <v>NO</v>
      </c>
      <c r="S195" s="176" t="str">
        <f t="shared" si="14"/>
        <v>NO</v>
      </c>
      <c r="T195" s="218"/>
      <c r="V195" s="178" t="b">
        <f>VLOOKUP($N195,Asia!$N$6:$S$61, 2, 0)</f>
        <v>0</v>
      </c>
      <c r="W195" s="178" t="b">
        <f>VLOOKUP($N195,Asia!$N$6:$S$61, 3, 0)</f>
        <v>0</v>
      </c>
      <c r="X195" s="178" t="b">
        <f>VLOOKUP($N195,Asia!$N$6:$S$61, 4, 0)</f>
        <v>0</v>
      </c>
      <c r="Y195" s="178" t="b">
        <f>VLOOKUP($N195,Asia!$N$6:$S$61, 5, 0)</f>
        <v>0</v>
      </c>
      <c r="Z195" s="178" t="b">
        <f>VLOOKUP($N195,Asia!$N$6:$S$61, 6, 0)</f>
        <v>0</v>
      </c>
    </row>
    <row r="196" spans="14:26" ht="13.5" thickBot="1" x14ac:dyDescent="0.25">
      <c r="N196" s="224" t="s">
        <v>96</v>
      </c>
      <c r="O196" s="176" t="str">
        <f t="shared" si="15"/>
        <v>NO</v>
      </c>
      <c r="P196" s="176" t="str">
        <f t="shared" si="15"/>
        <v>NO</v>
      </c>
      <c r="Q196" s="176" t="str">
        <f t="shared" si="15"/>
        <v>NO</v>
      </c>
      <c r="R196" s="176" t="str">
        <f t="shared" si="14"/>
        <v>NO</v>
      </c>
      <c r="S196" s="176" t="str">
        <f t="shared" si="14"/>
        <v>NO</v>
      </c>
      <c r="T196" s="218"/>
      <c r="V196" s="178" t="b">
        <f>VLOOKUP($N196,Asia!$N$6:$S$61, 2, 0)</f>
        <v>0</v>
      </c>
      <c r="W196" s="178" t="b">
        <f>VLOOKUP($N196,Asia!$N$6:$S$61, 3, 0)</f>
        <v>0</v>
      </c>
      <c r="X196" s="178" t="b">
        <f>VLOOKUP($N196,Asia!$N$6:$S$61, 4, 0)</f>
        <v>0</v>
      </c>
      <c r="Y196" s="178" t="b">
        <f>VLOOKUP($N196,Asia!$N$6:$S$61, 5, 0)</f>
        <v>0</v>
      </c>
      <c r="Z196" s="178" t="b">
        <f>VLOOKUP($N196,Asia!$N$6:$S$61, 6, 0)</f>
        <v>0</v>
      </c>
    </row>
    <row r="197" spans="14:26" ht="13.5" thickBot="1" x14ac:dyDescent="0.25">
      <c r="N197" s="224" t="s">
        <v>97</v>
      </c>
      <c r="O197" s="176" t="str">
        <f t="shared" si="15"/>
        <v>NO</v>
      </c>
      <c r="P197" s="176" t="str">
        <f t="shared" si="15"/>
        <v>NO</v>
      </c>
      <c r="Q197" s="176" t="str">
        <f t="shared" si="15"/>
        <v>NO</v>
      </c>
      <c r="R197" s="176" t="str">
        <f t="shared" si="14"/>
        <v>NO</v>
      </c>
      <c r="S197" s="176" t="str">
        <f t="shared" si="14"/>
        <v>NO</v>
      </c>
      <c r="T197" s="218"/>
      <c r="V197" s="178" t="b">
        <f>VLOOKUP($N197,Asia!$N$6:$S$61, 2, 0)</f>
        <v>0</v>
      </c>
      <c r="W197" s="178" t="b">
        <f>VLOOKUP($N197,Asia!$N$6:$S$61, 3, 0)</f>
        <v>0</v>
      </c>
      <c r="X197" s="178" t="b">
        <f>VLOOKUP($N197,Asia!$N$6:$S$61, 4, 0)</f>
        <v>0</v>
      </c>
      <c r="Y197" s="178" t="b">
        <f>VLOOKUP($N197,Asia!$N$6:$S$61, 5, 0)</f>
        <v>0</v>
      </c>
      <c r="Z197" s="178" t="b">
        <f>VLOOKUP($N197,Asia!$N$6:$S$61, 6, 0)</f>
        <v>0</v>
      </c>
    </row>
    <row r="198" spans="14:26" ht="13.5" thickBot="1" x14ac:dyDescent="0.25">
      <c r="N198" s="224" t="s">
        <v>282</v>
      </c>
      <c r="O198" s="176" t="str">
        <f t="shared" si="15"/>
        <v>NO</v>
      </c>
      <c r="P198" s="176" t="str">
        <f t="shared" si="15"/>
        <v>NO</v>
      </c>
      <c r="Q198" s="176" t="str">
        <f t="shared" si="15"/>
        <v>NO</v>
      </c>
      <c r="R198" s="176" t="str">
        <f t="shared" si="14"/>
        <v>NO</v>
      </c>
      <c r="S198" s="176" t="str">
        <f t="shared" si="14"/>
        <v>NO</v>
      </c>
      <c r="T198" s="218"/>
      <c r="V198" s="178" t="b">
        <f>VLOOKUP($N198,Asia!$N$6:$S$61, 2, 0)</f>
        <v>0</v>
      </c>
      <c r="W198" s="178" t="b">
        <f>VLOOKUP($N198,Asia!$N$6:$S$61, 3, 0)</f>
        <v>0</v>
      </c>
      <c r="X198" s="178" t="b">
        <f>VLOOKUP($N198,Asia!$N$6:$S$61, 4, 0)</f>
        <v>0</v>
      </c>
      <c r="Y198" s="178" t="b">
        <f>VLOOKUP($N198,Asia!$N$6:$S$61, 5, 0)</f>
        <v>0</v>
      </c>
      <c r="Z198" s="178" t="b">
        <f>VLOOKUP($N198,Asia!$N$6:$S$61, 6, 0)</f>
        <v>0</v>
      </c>
    </row>
    <row r="199" spans="14:26" x14ac:dyDescent="0.2">
      <c r="N199" s="235" t="s">
        <v>123</v>
      </c>
      <c r="O199" s="176" t="str">
        <f t="shared" si="15"/>
        <v>NO</v>
      </c>
      <c r="P199" s="176" t="str">
        <f t="shared" si="15"/>
        <v>NO</v>
      </c>
      <c r="Q199" s="176" t="str">
        <f t="shared" si="15"/>
        <v>NO</v>
      </c>
      <c r="R199" s="176" t="str">
        <f t="shared" si="14"/>
        <v>NO</v>
      </c>
      <c r="S199" s="176" t="str">
        <f t="shared" si="14"/>
        <v>NO</v>
      </c>
      <c r="T199" s="218"/>
      <c r="V199" s="178" t="b">
        <f>VLOOKUP($N199,Asia!$N$6:$S$61, 2, 0)</f>
        <v>0</v>
      </c>
      <c r="W199" s="178" t="b">
        <f>VLOOKUP($N199,Asia!$N$6:$S$61, 3, 0)</f>
        <v>0</v>
      </c>
      <c r="X199" s="178" t="b">
        <f>VLOOKUP($N199,Asia!$N$6:$S$61, 4, 0)</f>
        <v>0</v>
      </c>
      <c r="Y199" s="178" t="b">
        <f>VLOOKUP($N199,Asia!$N$6:$S$61, 5, 0)</f>
        <v>0</v>
      </c>
      <c r="Z199" s="178" t="b">
        <f>VLOOKUP($N199,Asia!$N$6:$S$61, 6, 0)</f>
        <v>0</v>
      </c>
    </row>
    <row r="200" spans="14:26" ht="13.5" thickBot="1" x14ac:dyDescent="0.25">
      <c r="N200" s="233" t="s">
        <v>283</v>
      </c>
      <c r="O200" s="176" t="str">
        <f t="shared" si="15"/>
        <v>NO</v>
      </c>
      <c r="P200" s="176" t="str">
        <f t="shared" si="15"/>
        <v>NO</v>
      </c>
      <c r="Q200" s="176" t="str">
        <f t="shared" si="15"/>
        <v>NO</v>
      </c>
      <c r="R200" s="176" t="str">
        <f t="shared" si="14"/>
        <v>NO</v>
      </c>
      <c r="S200" s="176" t="str">
        <f t="shared" si="14"/>
        <v>NO</v>
      </c>
      <c r="T200" s="218"/>
      <c r="V200" s="178" t="b">
        <f>VLOOKUP($N200,Asia!$N$6:$S$61, 2, 0)</f>
        <v>0</v>
      </c>
      <c r="W200" s="178" t="b">
        <f>VLOOKUP($N200,Asia!$N$6:$S$61, 3, 0)</f>
        <v>0</v>
      </c>
      <c r="X200" s="178" t="b">
        <f>VLOOKUP($N200,Asia!$N$6:$S$61, 4, 0)</f>
        <v>0</v>
      </c>
      <c r="Y200" s="178" t="b">
        <f>VLOOKUP($N200,Asia!$N$6:$S$61, 5, 0)</f>
        <v>0</v>
      </c>
      <c r="Z200" s="178" t="b">
        <f>VLOOKUP($N200,Asia!$N$6:$S$61, 6, 0)</f>
        <v>0</v>
      </c>
    </row>
    <row r="201" spans="14:26" ht="13.5" thickBot="1" x14ac:dyDescent="0.25">
      <c r="N201" s="224" t="s">
        <v>90</v>
      </c>
      <c r="O201" s="176" t="str">
        <f t="shared" si="15"/>
        <v>NO</v>
      </c>
      <c r="P201" s="176" t="str">
        <f t="shared" si="15"/>
        <v>NO</v>
      </c>
      <c r="Q201" s="176" t="str">
        <f t="shared" si="15"/>
        <v>NO</v>
      </c>
      <c r="R201" s="176" t="str">
        <f t="shared" si="14"/>
        <v>NO</v>
      </c>
      <c r="S201" s="176" t="str">
        <f t="shared" si="14"/>
        <v>NO</v>
      </c>
      <c r="T201" s="218"/>
      <c r="V201" s="178" t="b">
        <f>VLOOKUP($N201,Asia!$N$6:$S$61, 2, 0)</f>
        <v>0</v>
      </c>
      <c r="W201" s="178" t="b">
        <f>VLOOKUP($N201,Asia!$N$6:$S$61, 3, 0)</f>
        <v>0</v>
      </c>
      <c r="X201" s="178" t="b">
        <f>VLOOKUP($N201,Asia!$N$6:$S$61, 4, 0)</f>
        <v>0</v>
      </c>
      <c r="Y201" s="178" t="b">
        <f>VLOOKUP($N201,Asia!$N$6:$S$61, 5, 0)</f>
        <v>0</v>
      </c>
      <c r="Z201" s="178" t="b">
        <f>VLOOKUP($N201,Asia!$N$6:$S$61, 6, 0)</f>
        <v>0</v>
      </c>
    </row>
    <row r="202" spans="14:26" ht="13.5" thickBot="1" x14ac:dyDescent="0.25">
      <c r="N202" s="224" t="s">
        <v>99</v>
      </c>
      <c r="O202" s="176" t="str">
        <f t="shared" si="15"/>
        <v>NO</v>
      </c>
      <c r="P202" s="176" t="str">
        <f t="shared" si="15"/>
        <v>NO</v>
      </c>
      <c r="Q202" s="176" t="str">
        <f t="shared" si="15"/>
        <v>NO</v>
      </c>
      <c r="R202" s="176" t="str">
        <f t="shared" si="14"/>
        <v>NO</v>
      </c>
      <c r="S202" s="176" t="str">
        <f t="shared" si="14"/>
        <v>NO</v>
      </c>
      <c r="T202" s="218"/>
      <c r="V202" s="178" t="b">
        <f>VLOOKUP($N202,Asia!$N$6:$S$61, 2, 0)</f>
        <v>0</v>
      </c>
      <c r="W202" s="178" t="b">
        <f>VLOOKUP($N202,Asia!$N$6:$S$61, 3, 0)</f>
        <v>0</v>
      </c>
      <c r="X202" s="178" t="b">
        <f>VLOOKUP($N202,Asia!$N$6:$S$61, 4, 0)</f>
        <v>0</v>
      </c>
      <c r="Y202" s="178" t="b">
        <f>VLOOKUP($N202,Asia!$N$6:$S$61, 5, 0)</f>
        <v>0</v>
      </c>
      <c r="Z202" s="178" t="b">
        <f>VLOOKUP($N202,Asia!$N$6:$S$61, 6, 0)</f>
        <v>0</v>
      </c>
    </row>
    <row r="203" spans="14:26" ht="13.5" thickBot="1" x14ac:dyDescent="0.25">
      <c r="N203" s="224" t="s">
        <v>92</v>
      </c>
      <c r="O203" s="176" t="str">
        <f t="shared" si="15"/>
        <v>NO</v>
      </c>
      <c r="P203" s="176" t="str">
        <f t="shared" si="15"/>
        <v>NO</v>
      </c>
      <c r="Q203" s="176" t="str">
        <f t="shared" si="15"/>
        <v>NO</v>
      </c>
      <c r="R203" s="176" t="str">
        <f t="shared" si="14"/>
        <v>NO</v>
      </c>
      <c r="S203" s="176" t="str">
        <f t="shared" si="14"/>
        <v>NO</v>
      </c>
      <c r="T203" s="218"/>
      <c r="V203" s="178" t="b">
        <f>VLOOKUP($N203,Asia!$N$6:$S$61, 2, 0)</f>
        <v>0</v>
      </c>
      <c r="W203" s="178" t="b">
        <f>VLOOKUP($N203,Asia!$N$6:$S$61, 3, 0)</f>
        <v>0</v>
      </c>
      <c r="X203" s="178" t="b">
        <f>VLOOKUP($N203,Asia!$N$6:$S$61, 4, 0)</f>
        <v>0</v>
      </c>
      <c r="Y203" s="178" t="b">
        <f>VLOOKUP($N203,Asia!$N$6:$S$61, 5, 0)</f>
        <v>0</v>
      </c>
      <c r="Z203" s="178" t="b">
        <f>VLOOKUP($N203,Asia!$N$6:$S$61, 6, 0)</f>
        <v>0</v>
      </c>
    </row>
    <row r="204" spans="14:26" ht="13.5" thickBot="1" x14ac:dyDescent="0.25">
      <c r="N204" s="224" t="s">
        <v>106</v>
      </c>
      <c r="O204" s="176" t="str">
        <f t="shared" si="15"/>
        <v>NO</v>
      </c>
      <c r="P204" s="176" t="str">
        <f t="shared" si="15"/>
        <v>NO</v>
      </c>
      <c r="Q204" s="176" t="str">
        <f t="shared" si="15"/>
        <v>NO</v>
      </c>
      <c r="R204" s="176" t="str">
        <f t="shared" si="14"/>
        <v>NO</v>
      </c>
      <c r="S204" s="176" t="str">
        <f t="shared" si="14"/>
        <v>NO</v>
      </c>
      <c r="T204" s="218"/>
      <c r="V204" s="178" t="b">
        <f>VLOOKUP($N204,Asia!$N$6:$S$61, 2, 0)</f>
        <v>0</v>
      </c>
      <c r="W204" s="178" t="b">
        <f>VLOOKUP($N204,Asia!$N$6:$S$61, 3, 0)</f>
        <v>0</v>
      </c>
      <c r="X204" s="178" t="b">
        <f>VLOOKUP($N204,Asia!$N$6:$S$61, 4, 0)</f>
        <v>0</v>
      </c>
      <c r="Y204" s="178" t="b">
        <f>VLOOKUP($N204,Asia!$N$6:$S$61, 5, 0)</f>
        <v>0</v>
      </c>
      <c r="Z204" s="178" t="b">
        <f>VLOOKUP($N204,Asia!$N$6:$S$61, 6, 0)</f>
        <v>0</v>
      </c>
    </row>
    <row r="205" spans="14:26" ht="13.5" thickBot="1" x14ac:dyDescent="0.25">
      <c r="N205" s="224" t="s">
        <v>111</v>
      </c>
      <c r="O205" s="176" t="str">
        <f t="shared" si="15"/>
        <v>NO</v>
      </c>
      <c r="P205" s="176" t="str">
        <f t="shared" si="15"/>
        <v>NO</v>
      </c>
      <c r="Q205" s="176" t="str">
        <f t="shared" si="15"/>
        <v>NO</v>
      </c>
      <c r="R205" s="176" t="str">
        <f t="shared" si="14"/>
        <v>NO</v>
      </c>
      <c r="S205" s="176" t="str">
        <f t="shared" si="14"/>
        <v>NO</v>
      </c>
      <c r="T205" s="218"/>
      <c r="V205" s="178" t="b">
        <f>VLOOKUP($N205,Asia!$N$6:$S$61, 2, 0)</f>
        <v>0</v>
      </c>
      <c r="W205" s="178" t="b">
        <f>VLOOKUP($N205,Asia!$N$6:$S$61, 3, 0)</f>
        <v>0</v>
      </c>
      <c r="X205" s="178" t="b">
        <f>VLOOKUP($N205,Asia!$N$6:$S$61, 4, 0)</f>
        <v>0</v>
      </c>
      <c r="Y205" s="178" t="b">
        <f>VLOOKUP($N205,Asia!$N$6:$S$61, 5, 0)</f>
        <v>0</v>
      </c>
      <c r="Z205" s="178" t="b">
        <f>VLOOKUP($N205,Asia!$N$6:$S$61, 6, 0)</f>
        <v>0</v>
      </c>
    </row>
    <row r="206" spans="14:26" ht="13.5" thickBot="1" x14ac:dyDescent="0.25">
      <c r="N206" s="224" t="s">
        <v>162</v>
      </c>
      <c r="O206" s="176" t="str">
        <f t="shared" si="15"/>
        <v>NO</v>
      </c>
      <c r="P206" s="176" t="str">
        <f t="shared" si="15"/>
        <v>NO</v>
      </c>
      <c r="Q206" s="176" t="str">
        <f t="shared" si="15"/>
        <v>NO</v>
      </c>
      <c r="R206" s="176" t="str">
        <f t="shared" si="14"/>
        <v>NO</v>
      </c>
      <c r="S206" s="176" t="str">
        <f t="shared" si="14"/>
        <v>NO</v>
      </c>
      <c r="T206" s="218"/>
      <c r="V206" s="178" t="b">
        <f>VLOOKUP($N206,Asia!$N$6:$S$61, 2, 0)</f>
        <v>0</v>
      </c>
      <c r="W206" s="178" t="b">
        <f>VLOOKUP($N206,Asia!$N$6:$S$61, 3, 0)</f>
        <v>0</v>
      </c>
      <c r="X206" s="178" t="b">
        <f>VLOOKUP($N206,Asia!$N$6:$S$61, 4, 0)</f>
        <v>0</v>
      </c>
      <c r="Y206" s="178" t="b">
        <f>VLOOKUP($N206,Asia!$N$6:$S$61, 5, 0)</f>
        <v>0</v>
      </c>
      <c r="Z206" s="178" t="b">
        <f>VLOOKUP($N206,Asia!$N$6:$S$61, 6, 0)</f>
        <v>0</v>
      </c>
    </row>
    <row r="207" spans="14:26" ht="13.5" thickBot="1" x14ac:dyDescent="0.25">
      <c r="N207" s="224" t="s">
        <v>116</v>
      </c>
      <c r="O207" s="176" t="str">
        <f t="shared" si="15"/>
        <v>NO</v>
      </c>
      <c r="P207" s="176" t="str">
        <f t="shared" si="15"/>
        <v>NO</v>
      </c>
      <c r="Q207" s="176" t="str">
        <f t="shared" si="15"/>
        <v>NO</v>
      </c>
      <c r="R207" s="176" t="str">
        <f t="shared" si="14"/>
        <v>NO</v>
      </c>
      <c r="S207" s="176" t="str">
        <f t="shared" si="14"/>
        <v>NO</v>
      </c>
      <c r="T207" s="218"/>
      <c r="V207" s="178" t="b">
        <f>VLOOKUP($N207,Asia!$N$6:$S$61, 2, 0)</f>
        <v>0</v>
      </c>
      <c r="W207" s="178" t="b">
        <f>VLOOKUP($N207,Asia!$N$6:$S$61, 3, 0)</f>
        <v>0</v>
      </c>
      <c r="X207" s="178" t="b">
        <f>VLOOKUP($N207,Asia!$N$6:$S$61, 4, 0)</f>
        <v>0</v>
      </c>
      <c r="Y207" s="178" t="b">
        <f>VLOOKUP($N207,Asia!$N$6:$S$61, 5, 0)</f>
        <v>0</v>
      </c>
      <c r="Z207" s="178" t="b">
        <f>VLOOKUP($N207,Asia!$N$6:$S$61, 6, 0)</f>
        <v>0</v>
      </c>
    </row>
    <row r="208" spans="14:26" x14ac:dyDescent="0.2">
      <c r="N208" s="235" t="s">
        <v>73</v>
      </c>
      <c r="O208" s="176" t="str">
        <f t="shared" si="15"/>
        <v>NO</v>
      </c>
      <c r="P208" s="176" t="str">
        <f t="shared" si="15"/>
        <v>NO</v>
      </c>
      <c r="Q208" s="176" t="str">
        <f t="shared" si="15"/>
        <v>NO</v>
      </c>
      <c r="R208" s="176" t="str">
        <f t="shared" si="14"/>
        <v>NO</v>
      </c>
      <c r="S208" s="176" t="str">
        <f t="shared" si="14"/>
        <v>NO</v>
      </c>
      <c r="T208" s="218"/>
      <c r="V208" s="178" t="b">
        <f>VLOOKUP($N208,Asia!$N$6:$S$61, 2, 0)</f>
        <v>0</v>
      </c>
      <c r="W208" s="178" t="b">
        <f>VLOOKUP($N208,Asia!$N$6:$S$61, 3, 0)</f>
        <v>0</v>
      </c>
      <c r="X208" s="178" t="b">
        <f>VLOOKUP($N208,Asia!$N$6:$S$61, 4, 0)</f>
        <v>0</v>
      </c>
      <c r="Y208" s="178" t="b">
        <f>VLOOKUP($N208,Asia!$N$6:$S$61, 5, 0)</f>
        <v>0</v>
      </c>
      <c r="Z208" s="178" t="b">
        <f>VLOOKUP($N208,Asia!$N$6:$S$61, 6, 0)</f>
        <v>0</v>
      </c>
    </row>
    <row r="209" spans="14:26" ht="13.5" thickBot="1" x14ac:dyDescent="0.25">
      <c r="N209" s="233" t="s">
        <v>125</v>
      </c>
      <c r="O209" s="176" t="str">
        <f t="shared" si="15"/>
        <v>NO</v>
      </c>
      <c r="P209" s="176" t="str">
        <f t="shared" si="15"/>
        <v>NO</v>
      </c>
      <c r="Q209" s="176" t="str">
        <f t="shared" si="15"/>
        <v>NO</v>
      </c>
      <c r="R209" s="176" t="str">
        <f t="shared" si="14"/>
        <v>NO</v>
      </c>
      <c r="S209" s="176" t="str">
        <f t="shared" si="14"/>
        <v>NO</v>
      </c>
      <c r="T209" s="218"/>
      <c r="V209" s="178" t="b">
        <f>VLOOKUP($N209,Asia!$N$6:$S$61, 2, 0)</f>
        <v>0</v>
      </c>
      <c r="W209" s="178" t="b">
        <f>VLOOKUP($N209,Asia!$N$6:$S$61, 3, 0)</f>
        <v>0</v>
      </c>
      <c r="X209" s="178" t="b">
        <f>VLOOKUP($N209,Asia!$N$6:$S$61, 4, 0)</f>
        <v>0</v>
      </c>
      <c r="Y209" s="178" t="b">
        <f>VLOOKUP($N209,Asia!$N$6:$S$61, 5, 0)</f>
        <v>0</v>
      </c>
      <c r="Z209" s="178" t="b">
        <f>VLOOKUP($N209,Asia!$N$6:$S$61, 6, 0)</f>
        <v>0</v>
      </c>
    </row>
    <row r="210" spans="14:26" ht="13.5" thickBot="1" x14ac:dyDescent="0.25">
      <c r="N210" s="224" t="s">
        <v>104</v>
      </c>
      <c r="O210" s="176" t="str">
        <f t="shared" si="15"/>
        <v>NO</v>
      </c>
      <c r="P210" s="176" t="str">
        <f t="shared" si="15"/>
        <v>NO</v>
      </c>
      <c r="Q210" s="176" t="str">
        <f t="shared" si="15"/>
        <v>NO</v>
      </c>
      <c r="R210" s="176" t="str">
        <f t="shared" si="14"/>
        <v>NO</v>
      </c>
      <c r="S210" s="176" t="str">
        <f t="shared" si="14"/>
        <v>NO</v>
      </c>
      <c r="T210" s="218"/>
      <c r="V210" s="178" t="b">
        <f>VLOOKUP($N210,Asia!$N$6:$S$61, 2, 0)</f>
        <v>0</v>
      </c>
      <c r="W210" s="178" t="b">
        <f>VLOOKUP($N210,Asia!$N$6:$S$61, 3, 0)</f>
        <v>0</v>
      </c>
      <c r="X210" s="178" t="b">
        <f>VLOOKUP($N210,Asia!$N$6:$S$61, 4, 0)</f>
        <v>0</v>
      </c>
      <c r="Y210" s="178" t="b">
        <f>VLOOKUP($N210,Asia!$N$6:$S$61, 5, 0)</f>
        <v>0</v>
      </c>
      <c r="Z210" s="178" t="b">
        <f>VLOOKUP($N210,Asia!$N$6:$S$61, 6, 0)</f>
        <v>0</v>
      </c>
    </row>
    <row r="211" spans="14:26" ht="13.5" thickBot="1" x14ac:dyDescent="0.25">
      <c r="N211" s="224" t="s">
        <v>117</v>
      </c>
      <c r="O211" s="176" t="str">
        <f t="shared" si="15"/>
        <v>NO</v>
      </c>
      <c r="P211" s="176" t="str">
        <f t="shared" si="15"/>
        <v>NO</v>
      </c>
      <c r="Q211" s="176" t="str">
        <f t="shared" si="15"/>
        <v>NO</v>
      </c>
      <c r="R211" s="176" t="str">
        <f t="shared" si="14"/>
        <v>NO</v>
      </c>
      <c r="S211" s="176" t="str">
        <f t="shared" si="14"/>
        <v>NO</v>
      </c>
      <c r="T211" s="218"/>
      <c r="V211" s="178" t="b">
        <f>VLOOKUP($N211,Asia!$N$6:$S$61, 2, 0)</f>
        <v>0</v>
      </c>
      <c r="W211" s="178" t="b">
        <f>VLOOKUP($N211,Asia!$N$6:$S$61, 3, 0)</f>
        <v>0</v>
      </c>
      <c r="X211" s="178" t="b">
        <f>VLOOKUP($N211,Asia!$N$6:$S$61, 4, 0)</f>
        <v>0</v>
      </c>
      <c r="Y211" s="178" t="b">
        <f>VLOOKUP($N211,Asia!$N$6:$S$61, 5, 0)</f>
        <v>0</v>
      </c>
      <c r="Z211" s="178" t="b">
        <f>VLOOKUP($N211,Asia!$N$6:$S$61, 6, 0)</f>
        <v>0</v>
      </c>
    </row>
    <row r="212" spans="14:26" ht="13.5" thickBot="1" x14ac:dyDescent="0.25">
      <c r="N212" s="224" t="s">
        <v>119</v>
      </c>
      <c r="O212" s="176" t="str">
        <f t="shared" si="15"/>
        <v>NO</v>
      </c>
      <c r="P212" s="176" t="str">
        <f t="shared" si="15"/>
        <v>NO</v>
      </c>
      <c r="Q212" s="176" t="str">
        <f t="shared" si="15"/>
        <v>NO</v>
      </c>
      <c r="R212" s="176" t="str">
        <f t="shared" si="14"/>
        <v>NO</v>
      </c>
      <c r="S212" s="176" t="str">
        <f t="shared" si="14"/>
        <v>NO</v>
      </c>
      <c r="T212" s="218"/>
      <c r="V212" s="178" t="b">
        <f>VLOOKUP($N212,Asia!$N$6:$S$61, 2, 0)</f>
        <v>0</v>
      </c>
      <c r="W212" s="178" t="b">
        <f>VLOOKUP($N212,Asia!$N$6:$S$61, 3, 0)</f>
        <v>0</v>
      </c>
      <c r="X212" s="178" t="b">
        <f>VLOOKUP($N212,Asia!$N$6:$S$61, 4, 0)</f>
        <v>0</v>
      </c>
      <c r="Y212" s="178" t="b">
        <f>VLOOKUP($N212,Asia!$N$6:$S$61, 5, 0)</f>
        <v>0</v>
      </c>
      <c r="Z212" s="178" t="b">
        <f>VLOOKUP($N212,Asia!$N$6:$S$61, 6, 0)</f>
        <v>0</v>
      </c>
    </row>
    <row r="213" spans="14:26" x14ac:dyDescent="0.2">
      <c r="N213" s="235" t="s">
        <v>121</v>
      </c>
      <c r="O213" s="176" t="str">
        <f t="shared" si="15"/>
        <v>NO</v>
      </c>
      <c r="P213" s="176" t="str">
        <f t="shared" si="15"/>
        <v>NO</v>
      </c>
      <c r="Q213" s="176" t="str">
        <f t="shared" si="15"/>
        <v>NO</v>
      </c>
      <c r="R213" s="176" t="str">
        <f t="shared" si="14"/>
        <v>NO</v>
      </c>
      <c r="S213" s="176" t="str">
        <f t="shared" si="14"/>
        <v>NO</v>
      </c>
      <c r="T213" s="218"/>
      <c r="V213" s="178" t="b">
        <f>VLOOKUP($N213,Asia!$N$6:$S$61, 2, 0)</f>
        <v>0</v>
      </c>
      <c r="W213" s="178" t="b">
        <f>VLOOKUP($N213,Asia!$N$6:$S$61, 3, 0)</f>
        <v>0</v>
      </c>
      <c r="X213" s="178" t="b">
        <f>VLOOKUP($N213,Asia!$N$6:$S$61, 4, 0)</f>
        <v>0</v>
      </c>
      <c r="Y213" s="178" t="b">
        <f>VLOOKUP($N213,Asia!$N$6:$S$61, 5, 0)</f>
        <v>0</v>
      </c>
      <c r="Z213" s="178" t="b">
        <f>VLOOKUP($N213,Asia!$N$6:$S$61, 6, 0)</f>
        <v>0</v>
      </c>
    </row>
    <row r="214" spans="14:26" ht="13.5" thickBot="1" x14ac:dyDescent="0.25">
      <c r="N214" s="233" t="s">
        <v>285</v>
      </c>
      <c r="O214" s="176" t="str">
        <f t="shared" si="15"/>
        <v>NO</v>
      </c>
      <c r="P214" s="176" t="str">
        <f t="shared" si="15"/>
        <v>NO</v>
      </c>
      <c r="Q214" s="176" t="str">
        <f t="shared" si="15"/>
        <v>NO</v>
      </c>
      <c r="R214" s="176" t="str">
        <f t="shared" si="14"/>
        <v>NO</v>
      </c>
      <c r="S214" s="176" t="str">
        <f t="shared" si="14"/>
        <v>NO</v>
      </c>
      <c r="T214" s="218"/>
      <c r="V214" s="178" t="b">
        <f>VLOOKUP($N214,Asia!$N$6:$S$61, 2, 0)</f>
        <v>0</v>
      </c>
      <c r="W214" s="178" t="b">
        <f>VLOOKUP($N214,Asia!$N$6:$S$61, 3, 0)</f>
        <v>0</v>
      </c>
      <c r="X214" s="178" t="b">
        <f>VLOOKUP($N214,Asia!$N$6:$S$61, 4, 0)</f>
        <v>0</v>
      </c>
      <c r="Y214" s="178" t="b">
        <f>VLOOKUP($N214,Asia!$N$6:$S$61, 5, 0)</f>
        <v>0</v>
      </c>
      <c r="Z214" s="178" t="b">
        <f>VLOOKUP($N214,Asia!$N$6:$S$61, 6, 0)</f>
        <v>0</v>
      </c>
    </row>
    <row r="215" spans="14:26" ht="13.5" thickBot="1" x14ac:dyDescent="0.25">
      <c r="N215" s="224" t="s">
        <v>98</v>
      </c>
      <c r="O215" s="176" t="str">
        <f t="shared" si="15"/>
        <v>NO</v>
      </c>
      <c r="P215" s="176" t="str">
        <f t="shared" si="15"/>
        <v>NO</v>
      </c>
      <c r="Q215" s="176" t="str">
        <f t="shared" si="15"/>
        <v>NO</v>
      </c>
      <c r="R215" s="176" t="str">
        <f t="shared" si="14"/>
        <v>NO</v>
      </c>
      <c r="S215" s="176" t="str">
        <f t="shared" si="14"/>
        <v>NO</v>
      </c>
      <c r="T215" s="218"/>
      <c r="V215" s="178" t="b">
        <f>VLOOKUP($N215,Asia!$N$6:$S$61, 2, 0)</f>
        <v>0</v>
      </c>
      <c r="W215" s="178" t="b">
        <f>VLOOKUP($N215,Asia!$N$6:$S$61, 3, 0)</f>
        <v>0</v>
      </c>
      <c r="X215" s="178" t="b">
        <f>VLOOKUP($N215,Asia!$N$6:$S$61, 4, 0)</f>
        <v>0</v>
      </c>
      <c r="Y215" s="178" t="b">
        <f>VLOOKUP($N215,Asia!$N$6:$S$61, 5, 0)</f>
        <v>0</v>
      </c>
      <c r="Z215" s="178" t="b">
        <f>VLOOKUP($N215,Asia!$N$6:$S$61, 6, 0)</f>
        <v>0</v>
      </c>
    </row>
    <row r="216" spans="14:26" ht="13.5" thickBot="1" x14ac:dyDescent="0.25">
      <c r="N216" s="224" t="s">
        <v>70</v>
      </c>
      <c r="O216" s="176" t="str">
        <f t="shared" si="15"/>
        <v>NO</v>
      </c>
      <c r="P216" s="176" t="str">
        <f t="shared" si="15"/>
        <v>NO</v>
      </c>
      <c r="Q216" s="176" t="str">
        <f t="shared" si="15"/>
        <v>NO</v>
      </c>
      <c r="R216" s="176" t="str">
        <f t="shared" si="14"/>
        <v>NO</v>
      </c>
      <c r="S216" s="176" t="str">
        <f t="shared" si="14"/>
        <v>NO</v>
      </c>
      <c r="T216" s="218"/>
      <c r="V216" s="178" t="b">
        <f>VLOOKUP($N216,Asia!$N$6:$S$61, 2, 0)</f>
        <v>0</v>
      </c>
      <c r="W216" s="178" t="b">
        <f>VLOOKUP($N216,Asia!$N$6:$S$61, 3, 0)</f>
        <v>0</v>
      </c>
      <c r="X216" s="178" t="b">
        <f>VLOOKUP($N216,Asia!$N$6:$S$61, 4, 0)</f>
        <v>0</v>
      </c>
      <c r="Y216" s="178" t="b">
        <f>VLOOKUP($N216,Asia!$N$6:$S$61, 5, 0)</f>
        <v>0</v>
      </c>
      <c r="Z216" s="178" t="b">
        <f>VLOOKUP($N216,Asia!$N$6:$S$61, 6, 0)</f>
        <v>0</v>
      </c>
    </row>
    <row r="217" spans="14:26" ht="13.5" thickBot="1" x14ac:dyDescent="0.25">
      <c r="N217" s="224" t="s">
        <v>71</v>
      </c>
      <c r="O217" s="176" t="str">
        <f t="shared" si="15"/>
        <v>NO</v>
      </c>
      <c r="P217" s="176" t="str">
        <f t="shared" si="15"/>
        <v>NO</v>
      </c>
      <c r="Q217" s="176" t="str">
        <f t="shared" si="15"/>
        <v>NO</v>
      </c>
      <c r="R217" s="176" t="str">
        <f t="shared" si="14"/>
        <v>NO</v>
      </c>
      <c r="S217" s="176" t="str">
        <f t="shared" si="14"/>
        <v>NO</v>
      </c>
      <c r="T217" s="218"/>
      <c r="V217" s="178" t="b">
        <f>VLOOKUP($N217,Asia!$N$6:$S$61, 2, 0)</f>
        <v>0</v>
      </c>
      <c r="W217" s="178" t="b">
        <f>VLOOKUP($N217,Asia!$N$6:$S$61, 3, 0)</f>
        <v>0</v>
      </c>
      <c r="X217" s="178" t="b">
        <f>VLOOKUP($N217,Asia!$N$6:$S$61, 4, 0)</f>
        <v>0</v>
      </c>
      <c r="Y217" s="178" t="b">
        <f>VLOOKUP($N217,Asia!$N$6:$S$61, 5, 0)</f>
        <v>0</v>
      </c>
      <c r="Z217" s="178" t="b">
        <f>VLOOKUP($N217,Asia!$N$6:$S$61, 6, 0)</f>
        <v>0</v>
      </c>
    </row>
    <row r="218" spans="14:26" ht="13.5" thickBot="1" x14ac:dyDescent="0.25">
      <c r="N218" s="224" t="s">
        <v>286</v>
      </c>
      <c r="O218" s="176" t="str">
        <f t="shared" si="15"/>
        <v>NO</v>
      </c>
      <c r="P218" s="176" t="str">
        <f t="shared" si="15"/>
        <v>NO</v>
      </c>
      <c r="Q218" s="176" t="str">
        <f t="shared" si="15"/>
        <v>NO</v>
      </c>
      <c r="R218" s="176" t="str">
        <f t="shared" si="14"/>
        <v>NO</v>
      </c>
      <c r="S218" s="176" t="str">
        <f t="shared" si="14"/>
        <v>NO</v>
      </c>
      <c r="T218" s="218"/>
      <c r="V218" s="178" t="b">
        <f>VLOOKUP($N218,Asia!$N$6:$S$61, 2, 0)</f>
        <v>0</v>
      </c>
      <c r="W218" s="178" t="b">
        <f>VLOOKUP($N218,Asia!$N$6:$S$61, 3, 0)</f>
        <v>0</v>
      </c>
      <c r="X218" s="178" t="b">
        <f>VLOOKUP($N218,Asia!$N$6:$S$61, 4, 0)</f>
        <v>0</v>
      </c>
      <c r="Y218" s="178" t="b">
        <f>VLOOKUP($N218,Asia!$N$6:$S$61, 5, 0)</f>
        <v>0</v>
      </c>
      <c r="Z218" s="178" t="b">
        <f>VLOOKUP($N218,Asia!$N$6:$S$61, 6, 0)</f>
        <v>0</v>
      </c>
    </row>
    <row r="219" spans="14:26" ht="13.5" thickBot="1" x14ac:dyDescent="0.25">
      <c r="N219" s="224" t="s">
        <v>74</v>
      </c>
      <c r="O219" s="176" t="str">
        <f t="shared" si="15"/>
        <v>NO</v>
      </c>
      <c r="P219" s="176" t="str">
        <f t="shared" si="15"/>
        <v>NO</v>
      </c>
      <c r="Q219" s="176" t="str">
        <f t="shared" si="15"/>
        <v>NO</v>
      </c>
      <c r="R219" s="176" t="str">
        <f t="shared" si="14"/>
        <v>NO</v>
      </c>
      <c r="S219" s="176" t="str">
        <f t="shared" si="14"/>
        <v>NO</v>
      </c>
      <c r="T219" s="218"/>
      <c r="V219" s="178" t="b">
        <f>VLOOKUP($N219,Asia!$N$6:$S$61, 2, 0)</f>
        <v>0</v>
      </c>
      <c r="W219" s="178" t="b">
        <f>VLOOKUP($N219,Asia!$N$6:$S$61, 3, 0)</f>
        <v>0</v>
      </c>
      <c r="X219" s="178" t="b">
        <f>VLOOKUP($N219,Asia!$N$6:$S$61, 4, 0)</f>
        <v>0</v>
      </c>
      <c r="Y219" s="178" t="b">
        <f>VLOOKUP($N219,Asia!$N$6:$S$61, 5, 0)</f>
        <v>0</v>
      </c>
      <c r="Z219" s="178" t="b">
        <f>VLOOKUP($N219,Asia!$N$6:$S$61, 6, 0)</f>
        <v>0</v>
      </c>
    </row>
    <row r="220" spans="14:26" ht="13.5" thickBot="1" x14ac:dyDescent="0.25">
      <c r="N220" s="224" t="s">
        <v>75</v>
      </c>
      <c r="O220" s="176" t="str">
        <f t="shared" si="15"/>
        <v>NO</v>
      </c>
      <c r="P220" s="176" t="str">
        <f t="shared" si="15"/>
        <v>NO</v>
      </c>
      <c r="Q220" s="176" t="str">
        <f t="shared" si="15"/>
        <v>NO</v>
      </c>
      <c r="R220" s="176" t="str">
        <f t="shared" si="14"/>
        <v>NO</v>
      </c>
      <c r="S220" s="176" t="str">
        <f t="shared" si="14"/>
        <v>NO</v>
      </c>
      <c r="T220" s="218"/>
      <c r="V220" s="178" t="b">
        <f>VLOOKUP($N220,Asia!$N$6:$S$61, 2, 0)</f>
        <v>0</v>
      </c>
      <c r="W220" s="178" t="b">
        <f>VLOOKUP($N220,Asia!$N$6:$S$61, 3, 0)</f>
        <v>0</v>
      </c>
      <c r="X220" s="178" t="b">
        <f>VLOOKUP($N220,Asia!$N$6:$S$61, 4, 0)</f>
        <v>0</v>
      </c>
      <c r="Y220" s="178" t="b">
        <f>VLOOKUP($N220,Asia!$N$6:$S$61, 5, 0)</f>
        <v>0</v>
      </c>
      <c r="Z220" s="178" t="b">
        <f>VLOOKUP($N220,Asia!$N$6:$S$61, 6, 0)</f>
        <v>0</v>
      </c>
    </row>
    <row r="221" spans="14:26" ht="13.5" thickBot="1" x14ac:dyDescent="0.25">
      <c r="N221" s="224" t="s">
        <v>76</v>
      </c>
      <c r="O221" s="176" t="str">
        <f t="shared" si="15"/>
        <v>NO</v>
      </c>
      <c r="P221" s="176" t="str">
        <f t="shared" si="15"/>
        <v>NO</v>
      </c>
      <c r="Q221" s="176" t="str">
        <f t="shared" si="15"/>
        <v>NO</v>
      </c>
      <c r="R221" s="176" t="str">
        <f t="shared" si="14"/>
        <v>NO</v>
      </c>
      <c r="S221" s="176" t="str">
        <f t="shared" si="14"/>
        <v>NO</v>
      </c>
      <c r="T221" s="218"/>
      <c r="V221" s="178" t="b">
        <f>VLOOKUP($N221,Asia!$N$6:$S$61, 2, 0)</f>
        <v>0</v>
      </c>
      <c r="W221" s="178" t="b">
        <f>VLOOKUP($N221,Asia!$N$6:$S$61, 3, 0)</f>
        <v>0</v>
      </c>
      <c r="X221" s="178" t="b">
        <f>VLOOKUP($N221,Asia!$N$6:$S$61, 4, 0)</f>
        <v>0</v>
      </c>
      <c r="Y221" s="178" t="b">
        <f>VLOOKUP($N221,Asia!$N$6:$S$61, 5, 0)</f>
        <v>0</v>
      </c>
      <c r="Z221" s="178" t="b">
        <f>VLOOKUP($N221,Asia!$N$6:$S$61, 6, 0)</f>
        <v>0</v>
      </c>
    </row>
    <row r="222" spans="14:26" ht="13.5" thickBot="1" x14ac:dyDescent="0.25">
      <c r="N222" s="224" t="s">
        <v>77</v>
      </c>
      <c r="O222" s="176" t="str">
        <f t="shared" si="15"/>
        <v>NO</v>
      </c>
      <c r="P222" s="176" t="str">
        <f t="shared" si="15"/>
        <v>NO</v>
      </c>
      <c r="Q222" s="176" t="str">
        <f t="shared" si="15"/>
        <v>NO</v>
      </c>
      <c r="R222" s="176" t="str">
        <f t="shared" si="14"/>
        <v>NO</v>
      </c>
      <c r="S222" s="176" t="str">
        <f t="shared" si="14"/>
        <v>NO</v>
      </c>
      <c r="T222" s="218"/>
      <c r="V222" s="178" t="b">
        <f>VLOOKUP($N222,Asia!$N$6:$S$61, 2, 0)</f>
        <v>0</v>
      </c>
      <c r="W222" s="178" t="b">
        <f>VLOOKUP($N222,Asia!$N$6:$S$61, 3, 0)</f>
        <v>0</v>
      </c>
      <c r="X222" s="178" t="b">
        <f>VLOOKUP($N222,Asia!$N$6:$S$61, 4, 0)</f>
        <v>0</v>
      </c>
      <c r="Y222" s="178" t="b">
        <f>VLOOKUP($N222,Asia!$N$6:$S$61, 5, 0)</f>
        <v>0</v>
      </c>
      <c r="Z222" s="178" t="b">
        <f>VLOOKUP($N222,Asia!$N$6:$S$61, 6, 0)</f>
        <v>0</v>
      </c>
    </row>
    <row r="223" spans="14:26" ht="13.5" thickBot="1" x14ac:dyDescent="0.25">
      <c r="N223" s="224" t="s">
        <v>78</v>
      </c>
      <c r="O223" s="176" t="str">
        <f t="shared" si="15"/>
        <v>NO</v>
      </c>
      <c r="P223" s="176" t="str">
        <f t="shared" si="15"/>
        <v>NO</v>
      </c>
      <c r="Q223" s="176" t="str">
        <f t="shared" si="15"/>
        <v>NO</v>
      </c>
      <c r="R223" s="176" t="str">
        <f t="shared" si="14"/>
        <v>NO</v>
      </c>
      <c r="S223" s="176" t="str">
        <f t="shared" si="14"/>
        <v>NO</v>
      </c>
      <c r="T223" s="218"/>
      <c r="V223" s="178" t="b">
        <f>VLOOKUP($N223,Asia!$N$6:$S$61, 2, 0)</f>
        <v>0</v>
      </c>
      <c r="W223" s="178" t="b">
        <f>VLOOKUP($N223,Asia!$N$6:$S$61, 3, 0)</f>
        <v>0</v>
      </c>
      <c r="X223" s="178" t="b">
        <f>VLOOKUP($N223,Asia!$N$6:$S$61, 4, 0)</f>
        <v>0</v>
      </c>
      <c r="Y223" s="178" t="b">
        <f>VLOOKUP($N223,Asia!$N$6:$S$61, 5, 0)</f>
        <v>0</v>
      </c>
      <c r="Z223" s="178" t="b">
        <f>VLOOKUP($N223,Asia!$N$6:$S$61, 6, 0)</f>
        <v>0</v>
      </c>
    </row>
    <row r="224" spans="14:26" ht="13.5" thickBot="1" x14ac:dyDescent="0.25">
      <c r="N224" s="224" t="s">
        <v>79</v>
      </c>
      <c r="O224" s="176" t="str">
        <f t="shared" si="15"/>
        <v>NO</v>
      </c>
      <c r="P224" s="176" t="str">
        <f t="shared" si="15"/>
        <v>NO</v>
      </c>
      <c r="Q224" s="176" t="str">
        <f t="shared" si="15"/>
        <v>NO</v>
      </c>
      <c r="R224" s="176" t="str">
        <f t="shared" si="14"/>
        <v>NO</v>
      </c>
      <c r="S224" s="176" t="str">
        <f t="shared" si="14"/>
        <v>NO</v>
      </c>
      <c r="T224" s="218"/>
      <c r="V224" s="178" t="b">
        <f>VLOOKUP($N224,Asia!$N$6:$S$61, 2, 0)</f>
        <v>0</v>
      </c>
      <c r="W224" s="178" t="b">
        <f>VLOOKUP($N224,Asia!$N$6:$S$61, 3, 0)</f>
        <v>0</v>
      </c>
      <c r="X224" s="178" t="b">
        <f>VLOOKUP($N224,Asia!$N$6:$S$61, 4, 0)</f>
        <v>0</v>
      </c>
      <c r="Y224" s="178" t="b">
        <f>VLOOKUP($N224,Asia!$N$6:$S$61, 5, 0)</f>
        <v>0</v>
      </c>
      <c r="Z224" s="178" t="b">
        <f>VLOOKUP($N224,Asia!$N$6:$S$61, 6, 0)</f>
        <v>0</v>
      </c>
    </row>
    <row r="225" spans="14:26" ht="13.5" thickBot="1" x14ac:dyDescent="0.25">
      <c r="N225" s="224" t="s">
        <v>80</v>
      </c>
      <c r="O225" s="176" t="str">
        <f t="shared" si="15"/>
        <v>NO</v>
      </c>
      <c r="P225" s="176" t="str">
        <f t="shared" si="15"/>
        <v>NO</v>
      </c>
      <c r="Q225" s="176" t="str">
        <f t="shared" si="15"/>
        <v>NO</v>
      </c>
      <c r="R225" s="176" t="str">
        <f t="shared" si="14"/>
        <v>NO</v>
      </c>
      <c r="S225" s="176" t="str">
        <f t="shared" si="14"/>
        <v>NO</v>
      </c>
      <c r="T225" s="218"/>
      <c r="V225" s="178" t="b">
        <f>VLOOKUP($N225,Asia!$N$6:$S$61, 2, 0)</f>
        <v>0</v>
      </c>
      <c r="W225" s="178" t="b">
        <f>VLOOKUP($N225,Asia!$N$6:$S$61, 3, 0)</f>
        <v>0</v>
      </c>
      <c r="X225" s="178" t="b">
        <f>VLOOKUP($N225,Asia!$N$6:$S$61, 4, 0)</f>
        <v>0</v>
      </c>
      <c r="Y225" s="178" t="b">
        <f>VLOOKUP($N225,Asia!$N$6:$S$61, 5, 0)</f>
        <v>0</v>
      </c>
      <c r="Z225" s="178" t="b">
        <f>VLOOKUP($N225,Asia!$N$6:$S$61, 6, 0)</f>
        <v>0</v>
      </c>
    </row>
    <row r="226" spans="14:26" ht="13.5" thickBot="1" x14ac:dyDescent="0.25">
      <c r="N226" s="224" t="s">
        <v>81</v>
      </c>
      <c r="O226" s="176" t="str">
        <f t="shared" si="15"/>
        <v>NO</v>
      </c>
      <c r="P226" s="176" t="str">
        <f t="shared" si="15"/>
        <v>NO</v>
      </c>
      <c r="Q226" s="176" t="str">
        <f t="shared" si="15"/>
        <v>NO</v>
      </c>
      <c r="R226" s="176" t="str">
        <f t="shared" si="14"/>
        <v>NO</v>
      </c>
      <c r="S226" s="176" t="str">
        <f t="shared" si="14"/>
        <v>NO</v>
      </c>
      <c r="T226" s="218"/>
      <c r="V226" s="178" t="b">
        <f>VLOOKUP($N226,Asia!$N$6:$S$61, 2, 0)</f>
        <v>0</v>
      </c>
      <c r="W226" s="178" t="b">
        <f>VLOOKUP($N226,Asia!$N$6:$S$61, 3, 0)</f>
        <v>0</v>
      </c>
      <c r="X226" s="178" t="b">
        <f>VLOOKUP($N226,Asia!$N$6:$S$61, 4, 0)</f>
        <v>0</v>
      </c>
      <c r="Y226" s="178" t="b">
        <f>VLOOKUP($N226,Asia!$N$6:$S$61, 5, 0)</f>
        <v>0</v>
      </c>
      <c r="Z226" s="178" t="b">
        <f>VLOOKUP($N226,Asia!$N$6:$S$61, 6, 0)</f>
        <v>0</v>
      </c>
    </row>
    <row r="227" spans="14:26" ht="13.5" thickBot="1" x14ac:dyDescent="0.25">
      <c r="N227" s="224" t="s">
        <v>287</v>
      </c>
      <c r="O227" s="176" t="str">
        <f t="shared" si="15"/>
        <v>NO</v>
      </c>
      <c r="P227" s="176" t="str">
        <f t="shared" si="15"/>
        <v>NO</v>
      </c>
      <c r="Q227" s="176" t="str">
        <f t="shared" si="15"/>
        <v>NO</v>
      </c>
      <c r="R227" s="176" t="str">
        <f t="shared" si="14"/>
        <v>NO</v>
      </c>
      <c r="S227" s="176" t="str">
        <f t="shared" si="14"/>
        <v>NO</v>
      </c>
      <c r="T227" s="218"/>
      <c r="V227" s="178" t="b">
        <f>VLOOKUP($N227,Asia!$N$6:$S$61, 2, 0)</f>
        <v>0</v>
      </c>
      <c r="W227" s="178" t="b">
        <f>VLOOKUP($N227,Asia!$N$6:$S$61, 3, 0)</f>
        <v>0</v>
      </c>
      <c r="X227" s="178" t="b">
        <f>VLOOKUP($N227,Asia!$N$6:$S$61, 4, 0)</f>
        <v>0</v>
      </c>
      <c r="Y227" s="178" t="b">
        <f>VLOOKUP($N227,Asia!$N$6:$S$61, 5, 0)</f>
        <v>0</v>
      </c>
      <c r="Z227" s="178" t="b">
        <f>VLOOKUP($N227,Asia!$N$6:$S$61, 6, 0)</f>
        <v>0</v>
      </c>
    </row>
    <row r="228" spans="14:26" ht="13.5" thickBot="1" x14ac:dyDescent="0.25">
      <c r="N228" s="224" t="s">
        <v>288</v>
      </c>
      <c r="O228" s="176" t="str">
        <f t="shared" ref="O228:Q229" si="16">IF(V228, "YES", "NO")</f>
        <v>NO</v>
      </c>
      <c r="P228" s="176" t="str">
        <f t="shared" si="16"/>
        <v>NO</v>
      </c>
      <c r="Q228" s="176" t="str">
        <f t="shared" si="16"/>
        <v>NO</v>
      </c>
      <c r="R228" s="176" t="str">
        <f t="shared" si="14"/>
        <v>NO</v>
      </c>
      <c r="S228" s="176" t="str">
        <f t="shared" si="14"/>
        <v>NO</v>
      </c>
      <c r="T228" s="236"/>
      <c r="V228" s="178" t="b">
        <f>VLOOKUP($N228,Asia!$N$6:$S$61, 2, 0)</f>
        <v>0</v>
      </c>
      <c r="W228" s="178" t="b">
        <f>VLOOKUP($N228,Asia!$N$6:$S$61, 3, 0)</f>
        <v>0</v>
      </c>
      <c r="X228" s="178" t="b">
        <f>VLOOKUP($N228,Asia!$N$6:$S$61, 4, 0)</f>
        <v>0</v>
      </c>
      <c r="Y228" s="178" t="b">
        <f>VLOOKUP($N228,Asia!$N$6:$S$61, 5, 0)</f>
        <v>0</v>
      </c>
      <c r="Z228" s="178" t="b">
        <f>VLOOKUP($N228,Asia!$N$6:$S$61, 6, 0)</f>
        <v>0</v>
      </c>
    </row>
    <row r="229" spans="14:26" ht="13.5" thickBot="1" x14ac:dyDescent="0.25">
      <c r="N229" s="224" t="s">
        <v>82</v>
      </c>
      <c r="O229" s="176" t="str">
        <f t="shared" si="16"/>
        <v>NO</v>
      </c>
      <c r="P229" s="176" t="str">
        <f t="shared" si="16"/>
        <v>NO</v>
      </c>
      <c r="Q229" s="176" t="str">
        <f t="shared" si="16"/>
        <v>NO</v>
      </c>
      <c r="R229" s="176" t="str">
        <f t="shared" si="14"/>
        <v>NO</v>
      </c>
      <c r="S229" s="176" t="str">
        <f t="shared" si="14"/>
        <v>NO</v>
      </c>
      <c r="T229" s="218"/>
      <c r="V229" s="178" t="b">
        <f>VLOOKUP($N229,Asia!$N$6:$S$61, 2, 0)</f>
        <v>0</v>
      </c>
      <c r="W229" s="178" t="b">
        <f>VLOOKUP($N229,Asia!$N$6:$S$61, 3, 0)</f>
        <v>0</v>
      </c>
      <c r="X229" s="178" t="b">
        <f>VLOOKUP($N229,Asia!$N$6:$S$61, 4, 0)</f>
        <v>0</v>
      </c>
      <c r="Y229" s="178" t="b">
        <f>VLOOKUP($N229,Asia!$N$6:$S$61, 5, 0)</f>
        <v>0</v>
      </c>
      <c r="Z229" s="178" t="b">
        <f>VLOOKUP($N229,Asia!$N$6:$S$61, 6, 0)</f>
        <v>0</v>
      </c>
    </row>
    <row r="230" spans="14:26" ht="13.5" thickBot="1" x14ac:dyDescent="0.25">
      <c r="N230" s="224" t="s">
        <v>83</v>
      </c>
      <c r="O230" s="176" t="str">
        <f t="shared" ref="O230:S249" si="17">IF(V230, "YES", "NO")</f>
        <v>NO</v>
      </c>
      <c r="P230" s="176" t="str">
        <f t="shared" si="17"/>
        <v>NO</v>
      </c>
      <c r="Q230" s="176" t="str">
        <f t="shared" si="17"/>
        <v>NO</v>
      </c>
      <c r="R230" s="176" t="str">
        <f t="shared" si="14"/>
        <v>NO</v>
      </c>
      <c r="S230" s="176" t="str">
        <f t="shared" si="14"/>
        <v>NO</v>
      </c>
      <c r="T230" s="218"/>
      <c r="V230" s="178" t="b">
        <f>VLOOKUP($N230,Asia!$N$6:$S$61, 2, 0)</f>
        <v>0</v>
      </c>
      <c r="W230" s="178" t="b">
        <f>VLOOKUP($N230,Asia!$N$6:$S$61, 3, 0)</f>
        <v>0</v>
      </c>
      <c r="X230" s="178" t="b">
        <f>VLOOKUP($N230,Asia!$N$6:$S$61, 4, 0)</f>
        <v>0</v>
      </c>
      <c r="Y230" s="178" t="b">
        <f>VLOOKUP($N230,Asia!$N$6:$S$61, 5, 0)</f>
        <v>0</v>
      </c>
      <c r="Z230" s="178" t="b">
        <f>VLOOKUP($N230,Asia!$N$6:$S$61, 6, 0)</f>
        <v>0</v>
      </c>
    </row>
    <row r="231" spans="14:26" ht="13.5" thickBot="1" x14ac:dyDescent="0.25">
      <c r="N231" s="235" t="s">
        <v>84</v>
      </c>
      <c r="O231" s="176" t="str">
        <f t="shared" si="17"/>
        <v>NO</v>
      </c>
      <c r="P231" s="176" t="str">
        <f t="shared" si="17"/>
        <v>NO</v>
      </c>
      <c r="Q231" s="176" t="str">
        <f t="shared" si="17"/>
        <v>NO</v>
      </c>
      <c r="R231" s="176" t="str">
        <f t="shared" si="14"/>
        <v>NO</v>
      </c>
      <c r="S231" s="176" t="str">
        <f t="shared" si="14"/>
        <v>NO</v>
      </c>
      <c r="T231" s="218"/>
      <c r="V231" s="178" t="b">
        <f>VLOOKUP($N231,Asia!$N$6:$S$61, 2, 0)</f>
        <v>0</v>
      </c>
      <c r="W231" s="178" t="b">
        <f>VLOOKUP($N231,Asia!$N$6:$S$61, 3, 0)</f>
        <v>0</v>
      </c>
      <c r="X231" s="178" t="b">
        <f>VLOOKUP($N231,Asia!$N$6:$S$61, 4, 0)</f>
        <v>0</v>
      </c>
      <c r="Y231" s="178" t="b">
        <f>VLOOKUP($N231,Asia!$N$6:$S$61, 5, 0)</f>
        <v>0</v>
      </c>
      <c r="Z231" s="178" t="b">
        <f>VLOOKUP($N231,Asia!$N$6:$S$61, 6, 0)</f>
        <v>0</v>
      </c>
    </row>
    <row r="232" spans="14:26" ht="13.5" thickBot="1" x14ac:dyDescent="0.25">
      <c r="N232" s="252" t="s">
        <v>295</v>
      </c>
      <c r="O232" s="247"/>
      <c r="P232" s="247"/>
      <c r="Q232" s="247"/>
      <c r="R232" s="247"/>
      <c r="S232" s="247"/>
      <c r="T232" s="248"/>
    </row>
    <row r="233" spans="14:26" ht="13.5" thickBot="1" x14ac:dyDescent="0.25">
      <c r="N233" s="220" t="s">
        <v>89</v>
      </c>
      <c r="O233" s="176" t="str">
        <f t="shared" si="17"/>
        <v>NO</v>
      </c>
      <c r="P233" s="176" t="str">
        <f t="shared" si="17"/>
        <v>NO</v>
      </c>
      <c r="Q233" s="176" t="str">
        <f t="shared" si="17"/>
        <v>NO</v>
      </c>
      <c r="R233" s="176" t="str">
        <f t="shared" si="17"/>
        <v>NO</v>
      </c>
      <c r="S233" s="176" t="str">
        <f t="shared" si="17"/>
        <v>NO</v>
      </c>
      <c r="T233" s="218"/>
      <c r="V233" s="178" t="b">
        <f>VLOOKUP($N233, Oceania!$N$6:$S$25, 2, 0)</f>
        <v>0</v>
      </c>
      <c r="W233" s="178" t="b">
        <f>VLOOKUP($N233, Oceania!$N$6:$S$25, 3, 0)</f>
        <v>0</v>
      </c>
      <c r="X233" s="178" t="b">
        <f>VLOOKUP($N233, Oceania!$N$6:$S$25, 4, 0)</f>
        <v>0</v>
      </c>
      <c r="Y233" s="178" t="b">
        <f>VLOOKUP($N233, Oceania!$N$6:$S$25, 5, 0)</f>
        <v>0</v>
      </c>
      <c r="Z233" s="178" t="b">
        <f>VLOOKUP($N233, Oceania!$N$6:$S$25, 6, 0)</f>
        <v>0</v>
      </c>
    </row>
    <row r="234" spans="14:26" x14ac:dyDescent="0.2">
      <c r="N234" s="237" t="s">
        <v>94</v>
      </c>
      <c r="O234" s="176" t="str">
        <f t="shared" si="17"/>
        <v>NO</v>
      </c>
      <c r="P234" s="176" t="str">
        <f t="shared" si="17"/>
        <v>NO</v>
      </c>
      <c r="Q234" s="176" t="str">
        <f t="shared" si="17"/>
        <v>NO</v>
      </c>
      <c r="R234" s="176" t="str">
        <f t="shared" si="17"/>
        <v>NO</v>
      </c>
      <c r="S234" s="176" t="str">
        <f t="shared" si="17"/>
        <v>NO</v>
      </c>
      <c r="T234" s="218"/>
      <c r="V234" s="178" t="b">
        <f>VLOOKUP($N234, Oceania!$N$6:$S$25, 2, 0)</f>
        <v>0</v>
      </c>
      <c r="W234" s="178" t="b">
        <f>VLOOKUP($N234, Oceania!$N$6:$S$25, 3, 0)</f>
        <v>0</v>
      </c>
      <c r="X234" s="178" t="b">
        <f>VLOOKUP($N234, Oceania!$N$6:$S$25, 4, 0)</f>
        <v>0</v>
      </c>
      <c r="Y234" s="178" t="b">
        <f>VLOOKUP($N234, Oceania!$N$6:$S$25, 5, 0)</f>
        <v>0</v>
      </c>
      <c r="Z234" s="178" t="b">
        <f>VLOOKUP($N234, Oceania!$N$6:$S$25, 6, 0)</f>
        <v>0</v>
      </c>
    </row>
    <row r="235" spans="14:26" ht="13.5" thickBot="1" x14ac:dyDescent="0.25">
      <c r="N235" s="220" t="s">
        <v>101</v>
      </c>
      <c r="O235" s="176" t="str">
        <f t="shared" si="17"/>
        <v>NO</v>
      </c>
      <c r="P235" s="176" t="str">
        <f t="shared" si="17"/>
        <v>NO</v>
      </c>
      <c r="Q235" s="176" t="str">
        <f t="shared" si="17"/>
        <v>NO</v>
      </c>
      <c r="R235" s="176" t="str">
        <f t="shared" si="17"/>
        <v>NO</v>
      </c>
      <c r="S235" s="176" t="str">
        <f t="shared" si="17"/>
        <v>NO</v>
      </c>
      <c r="T235" s="218"/>
      <c r="V235" s="178" t="b">
        <f>VLOOKUP($N235, Oceania!$N$6:$S$25, 2, 0)</f>
        <v>0</v>
      </c>
      <c r="W235" s="178" t="b">
        <f>VLOOKUP($N235, Oceania!$N$6:$S$25, 3, 0)</f>
        <v>0</v>
      </c>
      <c r="X235" s="178" t="b">
        <f>VLOOKUP($N235, Oceania!$N$6:$S$25, 4, 0)</f>
        <v>0</v>
      </c>
      <c r="Y235" s="178" t="b">
        <f>VLOOKUP($N235, Oceania!$N$6:$S$25, 5, 0)</f>
        <v>0</v>
      </c>
      <c r="Z235" s="178" t="b">
        <f>VLOOKUP($N235, Oceania!$N$6:$S$25, 6, 0)</f>
        <v>0</v>
      </c>
    </row>
    <row r="236" spans="14:26" ht="13.5" thickBot="1" x14ac:dyDescent="0.25">
      <c r="N236" s="217" t="s">
        <v>113</v>
      </c>
      <c r="O236" s="176" t="str">
        <f t="shared" si="17"/>
        <v>NO</v>
      </c>
      <c r="P236" s="176" t="str">
        <f t="shared" si="17"/>
        <v>NO</v>
      </c>
      <c r="Q236" s="176" t="str">
        <f t="shared" si="17"/>
        <v>NO</v>
      </c>
      <c r="R236" s="176" t="str">
        <f t="shared" si="17"/>
        <v>NO</v>
      </c>
      <c r="S236" s="176" t="str">
        <f t="shared" si="17"/>
        <v>NO</v>
      </c>
      <c r="T236" s="218"/>
      <c r="V236" s="178" t="b">
        <f>VLOOKUP($N236, Oceania!$N$6:$S$25, 2, 0)</f>
        <v>0</v>
      </c>
      <c r="W236" s="178" t="b">
        <f>VLOOKUP($N236, Oceania!$N$6:$S$25, 3, 0)</f>
        <v>0</v>
      </c>
      <c r="X236" s="178" t="b">
        <f>VLOOKUP($N236, Oceania!$N$6:$S$25, 4, 0)</f>
        <v>0</v>
      </c>
      <c r="Y236" s="178" t="b">
        <f>VLOOKUP($N236, Oceania!$N$6:$S$25, 5, 0)</f>
        <v>0</v>
      </c>
      <c r="Z236" s="178" t="b">
        <f>VLOOKUP($N236, Oceania!$N$6:$S$25, 6, 0)</f>
        <v>0</v>
      </c>
    </row>
    <row r="237" spans="14:26" ht="13.5" thickBot="1" x14ac:dyDescent="0.25">
      <c r="N237" s="217" t="s">
        <v>115</v>
      </c>
      <c r="O237" s="176" t="str">
        <f t="shared" si="17"/>
        <v>NO</v>
      </c>
      <c r="P237" s="176" t="str">
        <f t="shared" si="17"/>
        <v>NO</v>
      </c>
      <c r="Q237" s="176" t="str">
        <f t="shared" si="17"/>
        <v>NO</v>
      </c>
      <c r="R237" s="176" t="str">
        <f t="shared" si="17"/>
        <v>NO</v>
      </c>
      <c r="S237" s="176" t="str">
        <f t="shared" si="17"/>
        <v>NO</v>
      </c>
      <c r="T237" s="218"/>
      <c r="V237" s="178" t="b">
        <f>VLOOKUP($N237, Oceania!$N$6:$S$25, 2, 0)</f>
        <v>0</v>
      </c>
      <c r="W237" s="178" t="b">
        <f>VLOOKUP($N237, Oceania!$N$6:$S$25, 3, 0)</f>
        <v>0</v>
      </c>
      <c r="X237" s="178" t="b">
        <f>VLOOKUP($N237, Oceania!$N$6:$S$25, 4, 0)</f>
        <v>0</v>
      </c>
      <c r="Y237" s="178" t="b">
        <f>VLOOKUP($N237, Oceania!$N$6:$S$25, 5, 0)</f>
        <v>0</v>
      </c>
      <c r="Z237" s="178" t="b">
        <f>VLOOKUP($N237, Oceania!$N$6:$S$25, 6, 0)</f>
        <v>0</v>
      </c>
    </row>
    <row r="238" spans="14:26" ht="13.5" thickBot="1" x14ac:dyDescent="0.25">
      <c r="N238" s="217" t="s">
        <v>122</v>
      </c>
      <c r="O238" s="176" t="str">
        <f t="shared" si="17"/>
        <v>NO</v>
      </c>
      <c r="P238" s="176" t="str">
        <f t="shared" si="17"/>
        <v>NO</v>
      </c>
      <c r="Q238" s="176" t="str">
        <f t="shared" si="17"/>
        <v>NO</v>
      </c>
      <c r="R238" s="176" t="str">
        <f t="shared" si="17"/>
        <v>NO</v>
      </c>
      <c r="S238" s="176" t="str">
        <f t="shared" si="17"/>
        <v>NO</v>
      </c>
      <c r="T238" s="218"/>
      <c r="V238" s="178" t="b">
        <f>VLOOKUP($N238, Oceania!$N$6:$S$25, 2, 0)</f>
        <v>0</v>
      </c>
      <c r="W238" s="178" t="b">
        <f>VLOOKUP($N238, Oceania!$N$6:$S$25, 3, 0)</f>
        <v>0</v>
      </c>
      <c r="X238" s="178" t="b">
        <f>VLOOKUP($N238, Oceania!$N$6:$S$25, 4, 0)</f>
        <v>0</v>
      </c>
      <c r="Y238" s="178" t="b">
        <f>VLOOKUP($N238, Oceania!$N$6:$S$25, 5, 0)</f>
        <v>0</v>
      </c>
      <c r="Z238" s="178" t="b">
        <f>VLOOKUP($N238, Oceania!$N$6:$S$25, 6, 0)</f>
        <v>0</v>
      </c>
    </row>
    <row r="239" spans="14:26" ht="13.5" thickBot="1" x14ac:dyDescent="0.25">
      <c r="N239" s="217" t="s">
        <v>103</v>
      </c>
      <c r="O239" s="176" t="str">
        <f t="shared" si="17"/>
        <v>NO</v>
      </c>
      <c r="P239" s="176" t="str">
        <f t="shared" si="17"/>
        <v>NO</v>
      </c>
      <c r="Q239" s="176" t="str">
        <f t="shared" si="17"/>
        <v>NO</v>
      </c>
      <c r="R239" s="176" t="str">
        <f t="shared" si="17"/>
        <v>NO</v>
      </c>
      <c r="S239" s="176" t="str">
        <f t="shared" si="17"/>
        <v>NO</v>
      </c>
      <c r="T239" s="218"/>
      <c r="V239" s="178" t="b">
        <f>VLOOKUP($N239, Oceania!$N$6:$S$25, 2, 0)</f>
        <v>0</v>
      </c>
      <c r="W239" s="178" t="b">
        <f>VLOOKUP($N239, Oceania!$N$6:$S$25, 3, 0)</f>
        <v>0</v>
      </c>
      <c r="X239" s="178" t="b">
        <f>VLOOKUP($N239, Oceania!$N$6:$S$25, 4, 0)</f>
        <v>0</v>
      </c>
      <c r="Y239" s="178" t="b">
        <f>VLOOKUP($N239, Oceania!$N$6:$S$25, 5, 0)</f>
        <v>0</v>
      </c>
      <c r="Z239" s="178" t="b">
        <f>VLOOKUP($N239, Oceania!$N$6:$S$25, 6, 0)</f>
        <v>0</v>
      </c>
    </row>
    <row r="240" spans="14:26" ht="13.5" thickBot="1" x14ac:dyDescent="0.25">
      <c r="N240" s="217" t="s">
        <v>107</v>
      </c>
      <c r="O240" s="176" t="str">
        <f t="shared" si="17"/>
        <v>NO</v>
      </c>
      <c r="P240" s="176" t="str">
        <f t="shared" si="17"/>
        <v>NO</v>
      </c>
      <c r="Q240" s="176" t="str">
        <f t="shared" si="17"/>
        <v>NO</v>
      </c>
      <c r="R240" s="176" t="str">
        <f t="shared" si="17"/>
        <v>NO</v>
      </c>
      <c r="S240" s="176" t="str">
        <f t="shared" si="17"/>
        <v>NO</v>
      </c>
      <c r="T240" s="218"/>
      <c r="V240" s="178" t="b">
        <f>VLOOKUP($N240, Oceania!$N$6:$S$25, 2, 0)</f>
        <v>0</v>
      </c>
      <c r="W240" s="178" t="b">
        <f>VLOOKUP($N240, Oceania!$N$6:$S$25, 3, 0)</f>
        <v>0</v>
      </c>
      <c r="X240" s="178" t="b">
        <f>VLOOKUP($N240, Oceania!$N$6:$S$25, 4, 0)</f>
        <v>0</v>
      </c>
      <c r="Y240" s="178" t="b">
        <f>VLOOKUP($N240, Oceania!$N$6:$S$25, 5, 0)</f>
        <v>0</v>
      </c>
      <c r="Z240" s="178" t="b">
        <f>VLOOKUP($N240, Oceania!$N$6:$S$25, 6, 0)</f>
        <v>0</v>
      </c>
    </row>
    <row r="241" spans="14:26" ht="13.5" thickBot="1" x14ac:dyDescent="0.25">
      <c r="N241" s="217" t="s">
        <v>110</v>
      </c>
      <c r="O241" s="176" t="str">
        <f t="shared" si="17"/>
        <v>NO</v>
      </c>
      <c r="P241" s="176" t="str">
        <f t="shared" si="17"/>
        <v>NO</v>
      </c>
      <c r="Q241" s="176" t="str">
        <f t="shared" si="17"/>
        <v>NO</v>
      </c>
      <c r="R241" s="176" t="str">
        <f t="shared" si="17"/>
        <v>NO</v>
      </c>
      <c r="S241" s="176" t="str">
        <f t="shared" si="17"/>
        <v>NO</v>
      </c>
      <c r="T241" s="218"/>
      <c r="V241" s="178" t="b">
        <f>VLOOKUP($N241, Oceania!$N$6:$S$25, 2, 0)</f>
        <v>0</v>
      </c>
      <c r="W241" s="178" t="b">
        <f>VLOOKUP($N241, Oceania!$N$6:$S$25, 3, 0)</f>
        <v>0</v>
      </c>
      <c r="X241" s="178" t="b">
        <f>VLOOKUP($N241, Oceania!$N$6:$S$25, 4, 0)</f>
        <v>0</v>
      </c>
      <c r="Y241" s="178" t="b">
        <f>VLOOKUP($N241, Oceania!$N$6:$S$25, 5, 0)</f>
        <v>0</v>
      </c>
      <c r="Z241" s="178" t="b">
        <f>VLOOKUP($N241, Oceania!$N$6:$S$25, 6, 0)</f>
        <v>0</v>
      </c>
    </row>
    <row r="242" spans="14:26" ht="13.5" thickBot="1" x14ac:dyDescent="0.25">
      <c r="N242" s="217" t="s">
        <v>112</v>
      </c>
      <c r="O242" s="176" t="str">
        <f t="shared" si="17"/>
        <v>NO</v>
      </c>
      <c r="P242" s="176" t="str">
        <f t="shared" si="17"/>
        <v>NO</v>
      </c>
      <c r="Q242" s="176" t="str">
        <f t="shared" si="17"/>
        <v>NO</v>
      </c>
      <c r="R242" s="176" t="str">
        <f t="shared" si="17"/>
        <v>NO</v>
      </c>
      <c r="S242" s="176" t="str">
        <f t="shared" si="17"/>
        <v>NO</v>
      </c>
      <c r="T242" s="218"/>
      <c r="V242" s="178" t="b">
        <f>VLOOKUP($N242, Oceania!$N$6:$S$25, 2, 0)</f>
        <v>0</v>
      </c>
      <c r="W242" s="178" t="b">
        <f>VLOOKUP($N242, Oceania!$N$6:$S$25, 3, 0)</f>
        <v>0</v>
      </c>
      <c r="X242" s="178" t="b">
        <f>VLOOKUP($N242, Oceania!$N$6:$S$25, 4, 0)</f>
        <v>0</v>
      </c>
      <c r="Y242" s="178" t="b">
        <f>VLOOKUP($N242, Oceania!$N$6:$S$25, 5, 0)</f>
        <v>0</v>
      </c>
      <c r="Z242" s="178" t="b">
        <f>VLOOKUP($N242, Oceania!$N$6:$S$25, 6, 0)</f>
        <v>0</v>
      </c>
    </row>
    <row r="243" spans="14:26" ht="13.5" thickBot="1" x14ac:dyDescent="0.25">
      <c r="N243" s="217" t="s">
        <v>292</v>
      </c>
      <c r="O243" s="176" t="str">
        <f t="shared" si="17"/>
        <v>NO</v>
      </c>
      <c r="P243" s="176" t="str">
        <f t="shared" si="17"/>
        <v>NO</v>
      </c>
      <c r="Q243" s="176" t="str">
        <f t="shared" si="17"/>
        <v>NO</v>
      </c>
      <c r="R243" s="176" t="str">
        <f t="shared" si="17"/>
        <v>NO</v>
      </c>
      <c r="S243" s="176" t="str">
        <f t="shared" si="17"/>
        <v>NO</v>
      </c>
      <c r="T243" s="218"/>
      <c r="V243" s="178" t="b">
        <f>VLOOKUP($N243, Oceania!$N$6:$S$25, 2, 0)</f>
        <v>0</v>
      </c>
      <c r="W243" s="178" t="b">
        <f>VLOOKUP($N243, Oceania!$N$6:$S$25, 3, 0)</f>
        <v>0</v>
      </c>
      <c r="X243" s="178" t="b">
        <f>VLOOKUP($N243, Oceania!$N$6:$S$25, 4, 0)</f>
        <v>0</v>
      </c>
      <c r="Y243" s="178" t="b">
        <f>VLOOKUP($N243, Oceania!$N$6:$S$25, 5, 0)</f>
        <v>0</v>
      </c>
      <c r="Z243" s="178" t="b">
        <f>VLOOKUP($N243, Oceania!$N$6:$S$25, 6, 0)</f>
        <v>0</v>
      </c>
    </row>
    <row r="244" spans="14:26" ht="13.5" thickBot="1" x14ac:dyDescent="0.25">
      <c r="N244" s="217" t="s">
        <v>293</v>
      </c>
      <c r="O244" s="176" t="str">
        <f t="shared" si="17"/>
        <v>NO</v>
      </c>
      <c r="P244" s="176" t="str">
        <f t="shared" si="17"/>
        <v>NO</v>
      </c>
      <c r="Q244" s="176" t="str">
        <f t="shared" si="17"/>
        <v>NO</v>
      </c>
      <c r="R244" s="176" t="str">
        <f t="shared" si="17"/>
        <v>NO</v>
      </c>
      <c r="S244" s="176" t="str">
        <f t="shared" si="17"/>
        <v>NO</v>
      </c>
      <c r="T244" s="218"/>
      <c r="V244" s="178" t="b">
        <f>VLOOKUP($N244, Oceania!$N$6:$S$25, 2, 0)</f>
        <v>0</v>
      </c>
      <c r="W244" s="178" t="b">
        <f>VLOOKUP($N244, Oceania!$N$6:$S$25, 3, 0)</f>
        <v>0</v>
      </c>
      <c r="X244" s="178" t="b">
        <f>VLOOKUP($N244, Oceania!$N$6:$S$25, 4, 0)</f>
        <v>0</v>
      </c>
      <c r="Y244" s="178" t="b">
        <f>VLOOKUP($N244, Oceania!$N$6:$S$25, 5, 0)</f>
        <v>0</v>
      </c>
      <c r="Z244" s="178" t="b">
        <f>VLOOKUP($N244, Oceania!$N$6:$S$25, 6, 0)</f>
        <v>0</v>
      </c>
    </row>
    <row r="245" spans="14:26" ht="13.5" thickBot="1" x14ac:dyDescent="0.25">
      <c r="N245" s="217" t="s">
        <v>294</v>
      </c>
      <c r="O245" s="176" t="str">
        <f t="shared" si="17"/>
        <v>NO</v>
      </c>
      <c r="P245" s="176" t="str">
        <f t="shared" si="17"/>
        <v>NO</v>
      </c>
      <c r="Q245" s="176" t="str">
        <f t="shared" si="17"/>
        <v>NO</v>
      </c>
      <c r="R245" s="176" t="str">
        <f t="shared" si="17"/>
        <v>NO</v>
      </c>
      <c r="S245" s="176" t="str">
        <f t="shared" si="17"/>
        <v>NO</v>
      </c>
      <c r="T245" s="218"/>
      <c r="V245" s="178" t="b">
        <f>VLOOKUP($N245, Oceania!$N$6:$S$25, 2, 0)</f>
        <v>0</v>
      </c>
      <c r="W245" s="178" t="b">
        <f>VLOOKUP($N245, Oceania!$N$6:$S$25, 3, 0)</f>
        <v>0</v>
      </c>
      <c r="X245" s="178" t="b">
        <f>VLOOKUP($N245, Oceania!$N$6:$S$25, 4, 0)</f>
        <v>0</v>
      </c>
      <c r="Y245" s="178" t="b">
        <f>VLOOKUP($N245, Oceania!$N$6:$S$25, 5, 0)</f>
        <v>0</v>
      </c>
      <c r="Z245" s="178" t="b">
        <f>VLOOKUP($N245, Oceania!$N$6:$S$25, 6, 0)</f>
        <v>0</v>
      </c>
    </row>
    <row r="246" spans="14:26" ht="13.5" thickBot="1" x14ac:dyDescent="0.25">
      <c r="N246" s="217" t="s">
        <v>114</v>
      </c>
      <c r="O246" s="176" t="str">
        <f t="shared" si="17"/>
        <v>NO</v>
      </c>
      <c r="P246" s="176" t="str">
        <f t="shared" si="17"/>
        <v>NO</v>
      </c>
      <c r="Q246" s="176" t="str">
        <f t="shared" si="17"/>
        <v>NO</v>
      </c>
      <c r="R246" s="176" t="str">
        <f t="shared" si="17"/>
        <v>NO</v>
      </c>
      <c r="S246" s="176" t="str">
        <f t="shared" si="17"/>
        <v>NO</v>
      </c>
      <c r="T246" s="218"/>
      <c r="V246" s="178" t="b">
        <f>VLOOKUP($N246, Oceania!$N$6:$S$25, 2, 0)</f>
        <v>0</v>
      </c>
      <c r="W246" s="178" t="b">
        <f>VLOOKUP($N246, Oceania!$N$6:$S$25, 3, 0)</f>
        <v>0</v>
      </c>
      <c r="X246" s="178" t="b">
        <f>VLOOKUP($N246, Oceania!$N$6:$S$25, 4, 0)</f>
        <v>0</v>
      </c>
      <c r="Y246" s="178" t="b">
        <f>VLOOKUP($N246, Oceania!$N$6:$S$25, 5, 0)</f>
        <v>0</v>
      </c>
      <c r="Z246" s="178" t="b">
        <f>VLOOKUP($N246, Oceania!$N$6:$S$25, 6, 0)</f>
        <v>0</v>
      </c>
    </row>
    <row r="247" spans="14:26" ht="13.5" thickBot="1" x14ac:dyDescent="0.25">
      <c r="N247" s="217" t="s">
        <v>118</v>
      </c>
      <c r="O247" s="176" t="str">
        <f t="shared" si="17"/>
        <v>NO</v>
      </c>
      <c r="P247" s="176" t="str">
        <f t="shared" si="17"/>
        <v>NO</v>
      </c>
      <c r="Q247" s="176" t="str">
        <f t="shared" si="17"/>
        <v>NO</v>
      </c>
      <c r="R247" s="176" t="str">
        <f t="shared" si="17"/>
        <v>NO</v>
      </c>
      <c r="S247" s="176" t="str">
        <f t="shared" si="17"/>
        <v>NO</v>
      </c>
      <c r="T247" s="218"/>
      <c r="V247" s="178" t="b">
        <f>VLOOKUP($N247, Oceania!$N$6:$S$25, 2, 0)</f>
        <v>0</v>
      </c>
      <c r="W247" s="178" t="b">
        <f>VLOOKUP($N247, Oceania!$N$6:$S$25, 3, 0)</f>
        <v>0</v>
      </c>
      <c r="X247" s="178" t="b">
        <f>VLOOKUP($N247, Oceania!$N$6:$S$25, 4, 0)</f>
        <v>0</v>
      </c>
      <c r="Y247" s="178" t="b">
        <f>VLOOKUP($N247, Oceania!$N$6:$S$25, 5, 0)</f>
        <v>0</v>
      </c>
      <c r="Z247" s="178" t="b">
        <f>VLOOKUP($N247, Oceania!$N$6:$S$25, 6, 0)</f>
        <v>0</v>
      </c>
    </row>
    <row r="248" spans="14:26" ht="13.5" thickBot="1" x14ac:dyDescent="0.25">
      <c r="N248" s="217" t="s">
        <v>120</v>
      </c>
      <c r="O248" s="176" t="str">
        <f t="shared" si="17"/>
        <v>NO</v>
      </c>
      <c r="P248" s="176" t="str">
        <f t="shared" si="17"/>
        <v>NO</v>
      </c>
      <c r="Q248" s="176" t="str">
        <f t="shared" si="17"/>
        <v>NO</v>
      </c>
      <c r="R248" s="176" t="str">
        <f t="shared" si="17"/>
        <v>NO</v>
      </c>
      <c r="S248" s="176" t="str">
        <f t="shared" si="17"/>
        <v>NO</v>
      </c>
      <c r="T248" s="218"/>
      <c r="V248" s="178" t="b">
        <f>VLOOKUP($N248, Oceania!$N$6:$S$25, 2, 0)</f>
        <v>0</v>
      </c>
      <c r="W248" s="178" t="b">
        <f>VLOOKUP($N248, Oceania!$N$6:$S$25, 3, 0)</f>
        <v>0</v>
      </c>
      <c r="X248" s="178" t="b">
        <f>VLOOKUP($N248, Oceania!$N$6:$S$25, 4, 0)</f>
        <v>0</v>
      </c>
      <c r="Y248" s="178" t="b">
        <f>VLOOKUP($N248, Oceania!$N$6:$S$25, 5, 0)</f>
        <v>0</v>
      </c>
      <c r="Z248" s="178" t="b">
        <f>VLOOKUP($N248, Oceania!$N$6:$S$25, 6, 0)</f>
        <v>0</v>
      </c>
    </row>
    <row r="249" spans="14:26" ht="13.5" thickBot="1" x14ac:dyDescent="0.25">
      <c r="N249" s="238" t="s">
        <v>299</v>
      </c>
      <c r="O249" s="239" t="str">
        <f t="shared" si="17"/>
        <v>NO</v>
      </c>
      <c r="P249" s="239" t="str">
        <f t="shared" si="17"/>
        <v>NO</v>
      </c>
      <c r="Q249" s="239" t="str">
        <f t="shared" si="17"/>
        <v>NO</v>
      </c>
      <c r="R249" s="239" t="str">
        <f t="shared" si="17"/>
        <v>NO</v>
      </c>
      <c r="S249" s="239" t="str">
        <f t="shared" si="17"/>
        <v>NO</v>
      </c>
      <c r="T249" s="240"/>
      <c r="V249" s="178" t="b">
        <f>VLOOKUP($N249, Oceania!$N$6:$S$25, 2, 0)</f>
        <v>0</v>
      </c>
      <c r="W249" s="178" t="b">
        <f>VLOOKUP($N249, Oceania!$N$6:$S$25, 3, 0)</f>
        <v>0</v>
      </c>
      <c r="X249" s="178" t="b">
        <f>VLOOKUP($N249, Oceania!$N$6:$S$25, 4, 0)</f>
        <v>0</v>
      </c>
      <c r="Y249" s="178" t="b">
        <f>VLOOKUP($N249, Oceania!$N$6:$S$25, 5, 0)</f>
        <v>0</v>
      </c>
      <c r="Z249" s="178" t="b">
        <f>VLOOKUP($N249, Oceania!$N$6:$S$25, 6, 0)</f>
        <v>0</v>
      </c>
    </row>
  </sheetData>
  <protectedRanges>
    <protectedRange algorithmName="SHA-512" hashValue="j28r5dzFn2i4AoJcNut6ixrQzRq4iqOjClKyU5r+FEczA4ZiZNqwT/KY89+0QBpRxm75FTQScHmJFneKer48Pw==" saltValue="hWc726hbjGLGdfWja+xdxQ==" spinCount="100000" sqref="N20:N21" name="Range1"/>
    <protectedRange algorithmName="SHA-512" hashValue="j28r5dzFn2i4AoJcNut6ixrQzRq4iqOjClKyU5r+FEczA4ZiZNqwT/KY89+0QBpRxm75FTQScHmJFneKer48Pw==" saltValue="hWc726hbjGLGdfWja+xdxQ==" spinCount="100000" sqref="N23:N30" name="Range1_1"/>
  </protectedRanges>
  <mergeCells count="3">
    <mergeCell ref="N11:T11"/>
    <mergeCell ref="N37:T37"/>
    <mergeCell ref="N40:T40"/>
  </mergeCells>
  <conditionalFormatting sqref="N232">
    <cfRule type="duplicateValues" dxfId="69" priority="74"/>
  </conditionalFormatting>
  <conditionalFormatting sqref="N232">
    <cfRule type="duplicateValues" dxfId="68" priority="77"/>
  </conditionalFormatting>
  <conditionalFormatting sqref="N181">
    <cfRule type="duplicateValues" dxfId="67" priority="83"/>
  </conditionalFormatting>
  <conditionalFormatting sqref="N89 N134">
    <cfRule type="duplicateValues" dxfId="66" priority="84"/>
  </conditionalFormatting>
  <conditionalFormatting sqref="N89">
    <cfRule type="duplicateValues" dxfId="65" priority="86"/>
  </conditionalFormatting>
  <conditionalFormatting sqref="R41">
    <cfRule type="duplicateValues" dxfId="64" priority="64"/>
  </conditionalFormatting>
  <conditionalFormatting sqref="S41">
    <cfRule type="duplicateValues" dxfId="63" priority="63"/>
  </conditionalFormatting>
  <conditionalFormatting sqref="N92:N93">
    <cfRule type="duplicateValues" dxfId="62" priority="56"/>
  </conditionalFormatting>
  <conditionalFormatting sqref="N96:N98">
    <cfRule type="duplicateValues" dxfId="61" priority="57"/>
  </conditionalFormatting>
  <conditionalFormatting sqref="N99">
    <cfRule type="duplicateValues" dxfId="60" priority="58"/>
  </conditionalFormatting>
  <conditionalFormatting sqref="N90:N99">
    <cfRule type="duplicateValues" dxfId="59" priority="59"/>
  </conditionalFormatting>
  <conditionalFormatting sqref="N95">
    <cfRule type="duplicateValues" dxfId="58" priority="60"/>
  </conditionalFormatting>
  <conditionalFormatting sqref="N90:N91">
    <cfRule type="duplicateValues" dxfId="57" priority="61"/>
  </conditionalFormatting>
  <conditionalFormatting sqref="N90:N99">
    <cfRule type="duplicateValues" dxfId="56" priority="62"/>
  </conditionalFormatting>
  <conditionalFormatting sqref="N103">
    <cfRule type="duplicateValues" dxfId="55" priority="51"/>
  </conditionalFormatting>
  <conditionalFormatting sqref="N104:N105">
    <cfRule type="duplicateValues" dxfId="54" priority="50"/>
  </conditionalFormatting>
  <conditionalFormatting sqref="N100:N102">
    <cfRule type="duplicateValues" dxfId="53" priority="52"/>
  </conditionalFormatting>
  <conditionalFormatting sqref="N106">
    <cfRule type="duplicateValues" dxfId="52" priority="53"/>
  </conditionalFormatting>
  <conditionalFormatting sqref="N100:N106">
    <cfRule type="duplicateValues" dxfId="51" priority="54"/>
  </conditionalFormatting>
  <conditionalFormatting sqref="N107">
    <cfRule type="duplicateValues" dxfId="50" priority="47"/>
  </conditionalFormatting>
  <conditionalFormatting sqref="N107">
    <cfRule type="duplicateValues" dxfId="49" priority="48"/>
  </conditionalFormatting>
  <conditionalFormatting sqref="N107">
    <cfRule type="duplicateValues" dxfId="48" priority="49"/>
  </conditionalFormatting>
  <conditionalFormatting sqref="N100:N106">
    <cfRule type="duplicateValues" dxfId="47" priority="55"/>
  </conditionalFormatting>
  <conditionalFormatting sqref="N111">
    <cfRule type="duplicateValues" dxfId="46" priority="42"/>
  </conditionalFormatting>
  <conditionalFormatting sqref="N112:N113">
    <cfRule type="duplicateValues" dxfId="45" priority="41"/>
  </conditionalFormatting>
  <conditionalFormatting sqref="N108:N110">
    <cfRule type="duplicateValues" dxfId="44" priority="43"/>
  </conditionalFormatting>
  <conditionalFormatting sqref="N114">
    <cfRule type="duplicateValues" dxfId="43" priority="44"/>
  </conditionalFormatting>
  <conditionalFormatting sqref="N108:N114">
    <cfRule type="duplicateValues" dxfId="42" priority="45"/>
  </conditionalFormatting>
  <conditionalFormatting sqref="N108:N114">
    <cfRule type="duplicateValues" dxfId="41" priority="46"/>
  </conditionalFormatting>
  <conditionalFormatting sqref="N118">
    <cfRule type="duplicateValues" dxfId="40" priority="33"/>
  </conditionalFormatting>
  <conditionalFormatting sqref="N117">
    <cfRule type="duplicateValues" dxfId="39" priority="32"/>
  </conditionalFormatting>
  <conditionalFormatting sqref="N120">
    <cfRule type="duplicateValues" dxfId="38" priority="31"/>
  </conditionalFormatting>
  <conditionalFormatting sqref="N121">
    <cfRule type="duplicateValues" dxfId="37" priority="34"/>
  </conditionalFormatting>
  <conditionalFormatting sqref="N123">
    <cfRule type="duplicateValues" dxfId="36" priority="35"/>
  </conditionalFormatting>
  <conditionalFormatting sqref="N115:N123">
    <cfRule type="duplicateValues" dxfId="35" priority="36"/>
  </conditionalFormatting>
  <conditionalFormatting sqref="N122">
    <cfRule type="duplicateValues" dxfId="34" priority="37"/>
  </conditionalFormatting>
  <conditionalFormatting sqref="N115:N116">
    <cfRule type="duplicateValues" dxfId="33" priority="38"/>
  </conditionalFormatting>
  <conditionalFormatting sqref="N119">
    <cfRule type="duplicateValues" dxfId="32" priority="39"/>
  </conditionalFormatting>
  <conditionalFormatting sqref="N115:N123">
    <cfRule type="duplicateValues" dxfId="31" priority="40"/>
  </conditionalFormatting>
  <conditionalFormatting sqref="N127">
    <cfRule type="duplicateValues" dxfId="30" priority="23"/>
  </conditionalFormatting>
  <conditionalFormatting sqref="N126">
    <cfRule type="duplicateValues" dxfId="29" priority="22"/>
  </conditionalFormatting>
  <conditionalFormatting sqref="N129">
    <cfRule type="duplicateValues" dxfId="28" priority="21"/>
  </conditionalFormatting>
  <conditionalFormatting sqref="N130">
    <cfRule type="duplicateValues" dxfId="27" priority="24"/>
  </conditionalFormatting>
  <conditionalFormatting sqref="N132">
    <cfRule type="duplicateValues" dxfId="26" priority="25"/>
  </conditionalFormatting>
  <conditionalFormatting sqref="N124:N132">
    <cfRule type="duplicateValues" dxfId="25" priority="26"/>
  </conditionalFormatting>
  <conditionalFormatting sqref="N131">
    <cfRule type="duplicateValues" dxfId="24" priority="27"/>
  </conditionalFormatting>
  <conditionalFormatting sqref="N124:N125">
    <cfRule type="duplicateValues" dxfId="23" priority="28"/>
  </conditionalFormatting>
  <conditionalFormatting sqref="N128">
    <cfRule type="duplicateValues" dxfId="22" priority="29"/>
  </conditionalFormatting>
  <conditionalFormatting sqref="N124:N132">
    <cfRule type="duplicateValues" dxfId="21" priority="30"/>
  </conditionalFormatting>
  <conditionalFormatting sqref="N133">
    <cfRule type="duplicateValues" dxfId="20" priority="18"/>
  </conditionalFormatting>
  <conditionalFormatting sqref="N133">
    <cfRule type="duplicateValues" dxfId="19" priority="19"/>
  </conditionalFormatting>
  <conditionalFormatting sqref="N133">
    <cfRule type="duplicateValues" dxfId="18" priority="20"/>
  </conditionalFormatting>
  <conditionalFormatting sqref="N182:N186">
    <cfRule type="duplicateValues" dxfId="17" priority="17"/>
  </conditionalFormatting>
  <conditionalFormatting sqref="N187:N188">
    <cfRule type="duplicateValues" dxfId="16" priority="16"/>
  </conditionalFormatting>
  <conditionalFormatting sqref="N189:N199">
    <cfRule type="duplicateValues" dxfId="15" priority="15"/>
  </conditionalFormatting>
  <conditionalFormatting sqref="N200">
    <cfRule type="duplicateValues" dxfId="14" priority="14"/>
  </conditionalFormatting>
  <conditionalFormatting sqref="N201:N208">
    <cfRule type="duplicateValues" dxfId="13" priority="13"/>
  </conditionalFormatting>
  <conditionalFormatting sqref="N209:N211">
    <cfRule type="duplicateValues" dxfId="12" priority="12"/>
  </conditionalFormatting>
  <conditionalFormatting sqref="N212">
    <cfRule type="duplicateValues" dxfId="11" priority="11"/>
  </conditionalFormatting>
  <conditionalFormatting sqref="N213">
    <cfRule type="duplicateValues" dxfId="10" priority="10"/>
  </conditionalFormatting>
  <conditionalFormatting sqref="N225 N214:N219">
    <cfRule type="duplicateValues" dxfId="9" priority="8"/>
  </conditionalFormatting>
  <conditionalFormatting sqref="N220:N222">
    <cfRule type="duplicateValues" dxfId="8" priority="7"/>
  </conditionalFormatting>
  <conditionalFormatting sqref="N223">
    <cfRule type="duplicateValues" dxfId="7" priority="6"/>
  </conditionalFormatting>
  <conditionalFormatting sqref="N224">
    <cfRule type="duplicateValues" dxfId="6" priority="5"/>
  </conditionalFormatting>
  <conditionalFormatting sqref="N228:N230">
    <cfRule type="duplicateValues" dxfId="5" priority="4"/>
  </conditionalFormatting>
  <conditionalFormatting sqref="N231">
    <cfRule type="duplicateValues" dxfId="4" priority="3"/>
  </conditionalFormatting>
  <conditionalFormatting sqref="N226:N227">
    <cfRule type="duplicateValues" dxfId="3" priority="9"/>
  </conditionalFormatting>
  <conditionalFormatting sqref="N232">
    <cfRule type="duplicateValues" dxfId="2" priority="293"/>
  </conditionalFormatting>
  <conditionalFormatting sqref="R38">
    <cfRule type="duplicateValues" dxfId="1" priority="2"/>
  </conditionalFormatting>
  <conditionalFormatting sqref="S38">
    <cfRule type="duplicateValues" dxfId="0" priority="1"/>
  </conditionalFormatting>
  <pageMargins left="0.7" right="0.7" top="0.75" bottom="0.75" header="0.3" footer="0.3"/>
  <pageSetup orientation="portrait" r:id="rId1"/>
  <ignoredErrors>
    <ignoredError sqref="P14 O33 O22:Q2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4"/>
  <sheetViews>
    <sheetView workbookViewId="0">
      <selection activeCell="C54" sqref="C54:F54"/>
    </sheetView>
  </sheetViews>
  <sheetFormatPr defaultColWidth="8.85546875" defaultRowHeight="12.75" x14ac:dyDescent="0.2"/>
  <cols>
    <col min="2" max="2" width="9.140625" customWidth="1"/>
    <col min="3" max="3" width="16.140625" customWidth="1"/>
    <col min="4" max="4" width="12.42578125" customWidth="1"/>
    <col min="5" max="5" width="11" customWidth="1"/>
    <col min="6" max="6" width="18.42578125" customWidth="1"/>
    <col min="7" max="8" width="12.28515625" customWidth="1"/>
  </cols>
  <sheetData>
    <row r="1" spans="1:8" x14ac:dyDescent="0.2">
      <c r="A1">
        <v>54</v>
      </c>
      <c r="B1">
        <v>8</v>
      </c>
    </row>
    <row r="5" spans="1:8" ht="13.5" thickBot="1" x14ac:dyDescent="0.25"/>
    <row r="6" spans="1:8" ht="13.5" thickBot="1" x14ac:dyDescent="0.25">
      <c r="B6" s="299"/>
      <c r="C6" s="300"/>
      <c r="D6" s="32"/>
      <c r="E6" s="32"/>
      <c r="F6" s="38"/>
      <c r="G6" s="38"/>
      <c r="H6" s="33"/>
    </row>
    <row r="45" spans="3:6" ht="13.5" thickBot="1" x14ac:dyDescent="0.25">
      <c r="C45" s="57"/>
      <c r="D45" s="57"/>
      <c r="E45" s="57"/>
      <c r="F45" s="58"/>
    </row>
    <row r="54" spans="3:6" ht="13.5" thickBot="1" x14ac:dyDescent="0.25">
      <c r="C54" s="57"/>
      <c r="D54" s="57"/>
      <c r="E54" s="59"/>
      <c r="F54" s="60"/>
    </row>
  </sheetData>
  <mergeCells count="1">
    <mergeCell ref="B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Survey Questions</vt:lpstr>
      <vt:lpstr>Americas</vt:lpstr>
      <vt:lpstr>Europe</vt:lpstr>
      <vt:lpstr>Africa</vt:lpstr>
      <vt:lpstr>Asia</vt:lpstr>
      <vt:lpstr>Oceania</vt:lpstr>
      <vt:lpstr>Delayed Debit</vt:lpstr>
      <vt:lpstr>Responses</vt:lpstr>
      <vt:lpstr>Americas!CheckBoxSA2</vt:lpstr>
    </vt:vector>
  </TitlesOfParts>
  <Company>Redbridgedta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mzhang</dc:creator>
  <cp:lastModifiedBy>BUELENS Marine</cp:lastModifiedBy>
  <dcterms:created xsi:type="dcterms:W3CDTF">2020-03-02T16:46:48Z</dcterms:created>
  <dcterms:modified xsi:type="dcterms:W3CDTF">2020-07-29T13:44:36Z</dcterms:modified>
</cp:coreProperties>
</file>